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コンサルチーム\新規\貿易実績実績一覧サンプル\"/>
    </mc:Choice>
  </mc:AlternateContent>
  <xr:revisionPtr revIDLastSave="0" documentId="13_ncr:1_{F1CE4E5D-1C7A-477D-9965-B7A9A83BB3D2}" xr6:coauthVersionLast="47" xr6:coauthVersionMax="47" xr10:uidLastSave="{00000000-0000-0000-0000-000000000000}"/>
  <bookViews>
    <workbookView xWindow="28680" yWindow="-120" windowWidth="29040" windowHeight="15840" firstSheet="3" activeTab="3" xr2:uid="{00000000-000D-0000-FFFF-FFFF00000000}"/>
  </bookViews>
  <sheets>
    <sheet name="パターン１" sheetId="1" state="hidden" r:id="rId1"/>
    <sheet name="鏡" sheetId="3" state="hidden" r:id="rId2"/>
    <sheet name="支払いの補足" sheetId="4" state="hidden" r:id="rId3"/>
    <sheet name="貿易実績" sheetId="14" r:id="rId4"/>
    <sheet name="貿易実績 (1年間)" sheetId="16" state="hidden" r:id="rId5"/>
    <sheet name="貿易実績 (2)" sheetId="15" state="hidden" r:id="rId6"/>
  </sheets>
  <externalReferences>
    <externalReference r:id="rId7"/>
  </externalReferences>
  <definedNames>
    <definedName name="_xlnm._FilterDatabase" localSheetId="3" hidden="1">貿易実績!$C$7:$K$25</definedName>
    <definedName name="_xlnm._FilterDatabase" localSheetId="4" hidden="1">'貿易実績 (1年間)'!$C$7:$K$43</definedName>
    <definedName name="_xlnm._FilterDatabase" localSheetId="5" hidden="1">'貿易実績 (2)'!$C$7:$P$35</definedName>
    <definedName name="_xlnm.Print_Area" localSheetId="0">パターン１!$A$1:$M$16</definedName>
    <definedName name="_xlnm.Print_Area" localSheetId="1">鏡!$A$1:$O$23</definedName>
    <definedName name="_xlnm.Print_Area" localSheetId="2">支払いの補足!$A$1:$I$31</definedName>
    <definedName name="_xlnm.Print_Area" localSheetId="3">貿易実績!$B$1:$K$25</definedName>
    <definedName name="_xlnm.Print_Area" localSheetId="4">'貿易実績 (1年間)'!$B$1:$K$43</definedName>
    <definedName name="_xlnm.Print_Area" localSheetId="5">'貿易実績 (2)'!$B$1:$P$37</definedName>
    <definedName name="売上エリア">'[1]LIST 2014'!$B$3:$B$13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16" l="1"/>
  <c r="J7" i="16"/>
  <c r="G25" i="14"/>
  <c r="Q33" i="15"/>
  <c r="N31" i="15"/>
  <c r="N32" i="15" s="1"/>
  <c r="M31" i="15"/>
  <c r="M32" i="15" s="1"/>
  <c r="L31" i="15"/>
  <c r="L32" i="15" s="1"/>
  <c r="K31" i="15"/>
  <c r="K32" i="15" s="1"/>
  <c r="G31" i="15"/>
  <c r="J29" i="15"/>
  <c r="J27" i="15"/>
  <c r="J25" i="15"/>
  <c r="J23" i="15"/>
  <c r="J21" i="15"/>
  <c r="J19" i="15"/>
  <c r="J17" i="15"/>
  <c r="J15" i="15"/>
  <c r="J13" i="15"/>
  <c r="J11" i="15"/>
  <c r="J9" i="15"/>
  <c r="J7" i="15"/>
  <c r="J7" i="14" l="1"/>
  <c r="B28" i="4" l="1"/>
  <c r="C15" i="3" l="1"/>
  <c r="K3" i="3" l="1"/>
  <c r="F3" i="3"/>
  <c r="J15" i="3"/>
  <c r="I15" i="3"/>
  <c r="H15" i="3"/>
  <c r="G15" i="3"/>
  <c r="E15" i="3"/>
  <c r="D15" i="3"/>
  <c r="B15" i="3"/>
  <c r="K14" i="3"/>
  <c r="F14" i="3"/>
  <c r="K13" i="3"/>
  <c r="F13" i="3"/>
  <c r="K12" i="3"/>
  <c r="F12" i="3"/>
  <c r="K11" i="3"/>
  <c r="F11" i="3"/>
  <c r="K10" i="3"/>
  <c r="F10" i="3"/>
  <c r="K9" i="3"/>
  <c r="F9" i="3"/>
  <c r="K8" i="3"/>
  <c r="F8" i="3"/>
  <c r="K7" i="3"/>
  <c r="F7" i="3"/>
  <c r="K6" i="3"/>
  <c r="F6" i="3"/>
  <c r="K5" i="3"/>
  <c r="F5" i="3"/>
  <c r="K4" i="3"/>
  <c r="F4" i="3"/>
  <c r="L10" i="3" l="1"/>
  <c r="L11" i="3"/>
  <c r="L12" i="3"/>
  <c r="L8" i="3"/>
  <c r="L3" i="3"/>
  <c r="K15" i="3"/>
  <c r="L14" i="3"/>
  <c r="L9" i="3"/>
  <c r="F15" i="3"/>
  <c r="L5" i="3"/>
  <c r="L6" i="3"/>
  <c r="L4" i="3"/>
  <c r="L7" i="3"/>
  <c r="L13" i="3"/>
  <c r="L15" i="3" l="1"/>
  <c r="K5" i="1"/>
  <c r="K8" i="1"/>
  <c r="F14" i="1"/>
  <c r="K14" i="1"/>
  <c r="E16" i="1"/>
  <c r="C16" i="1"/>
  <c r="D16" i="1"/>
  <c r="B16" i="1"/>
  <c r="G16" i="1"/>
  <c r="H16" i="1"/>
  <c r="I16" i="1"/>
  <c r="J16" i="1"/>
  <c r="F3" i="1"/>
  <c r="K3" i="1"/>
  <c r="F7" i="1" l="1"/>
  <c r="F8" i="1"/>
  <c r="F9" i="1"/>
  <c r="F10" i="1"/>
  <c r="F11" i="1"/>
  <c r="F12" i="1"/>
  <c r="F13" i="1"/>
  <c r="F15" i="1"/>
  <c r="F5" i="1"/>
  <c r="F6" i="1"/>
  <c r="F16" i="1" l="1"/>
  <c r="K13" i="1"/>
  <c r="K15" i="1"/>
  <c r="K6" i="1"/>
  <c r="K7" i="1"/>
  <c r="K9" i="1"/>
  <c r="K10" i="1"/>
  <c r="K11" i="1"/>
  <c r="K12" i="1"/>
  <c r="K16" i="1" l="1"/>
</calcChain>
</file>

<file path=xl/sharedStrings.xml><?xml version="1.0" encoding="utf-8"?>
<sst xmlns="http://schemas.openxmlformats.org/spreadsheetml/2006/main" count="162" uniqueCount="97">
  <si>
    <t>Date</t>
    <phoneticPr fontId="1"/>
  </si>
  <si>
    <t>Payment  Detailes</t>
    <phoneticPr fontId="1"/>
  </si>
  <si>
    <t>date of payment</t>
    <phoneticPr fontId="1"/>
  </si>
  <si>
    <t>Refference</t>
    <phoneticPr fontId="1"/>
  </si>
  <si>
    <t>TOTAL</t>
    <phoneticPr fontId="1"/>
  </si>
  <si>
    <t>前受金充当</t>
    <rPh sb="0" eb="2">
      <t>マエジュ</t>
    </rPh>
    <rPh sb="2" eb="3">
      <t>キン</t>
    </rPh>
    <rPh sb="3" eb="5">
      <t>ジュウトウ</t>
    </rPh>
    <phoneticPr fontId="1"/>
  </si>
  <si>
    <t>入手</t>
    <rPh sb="0" eb="2">
      <t>ニュウシュ</t>
    </rPh>
    <phoneticPr fontId="1"/>
  </si>
  <si>
    <t>銀行送金</t>
    <rPh sb="0" eb="2">
      <t>ギンコウ</t>
    </rPh>
    <rPh sb="2" eb="4">
      <t>ソウキン</t>
    </rPh>
    <phoneticPr fontId="1"/>
  </si>
  <si>
    <r>
      <rPr>
        <sz val="11"/>
        <rFont val="ＭＳ Ｐゴシック"/>
        <family val="3"/>
        <charset val="128"/>
      </rPr>
      <t>貸付</t>
    </r>
    <r>
      <rPr>
        <sz val="11"/>
        <rFont val="Arial"/>
        <family val="2"/>
      </rPr>
      <t>(</t>
    </r>
    <r>
      <rPr>
        <sz val="11"/>
        <rFont val="ＭＳ Ｐゴシック"/>
        <family val="3"/>
        <charset val="128"/>
      </rPr>
      <t>貸付回収</t>
    </r>
    <r>
      <rPr>
        <sz val="11"/>
        <rFont val="Arial"/>
        <family val="2"/>
      </rPr>
      <t>)</t>
    </r>
    <rPh sb="0" eb="2">
      <t>カシツケ</t>
    </rPh>
    <rPh sb="3" eb="5">
      <t>カシツケ</t>
    </rPh>
    <rPh sb="5" eb="7">
      <t>カイシュウ</t>
    </rPh>
    <phoneticPr fontId="1"/>
  </si>
  <si>
    <t>貿易額</t>
    <rPh sb="0" eb="3">
      <t>ボウエキガク</t>
    </rPh>
    <phoneticPr fontId="1"/>
  </si>
  <si>
    <t>請求明細</t>
    <rPh sb="0" eb="2">
      <t>セイキュウ</t>
    </rPh>
    <rPh sb="2" eb="4">
      <t>メイサイ</t>
    </rPh>
    <phoneticPr fontId="1"/>
  </si>
  <si>
    <t>請求額計（A）</t>
    <rPh sb="0" eb="3">
      <t>セイキュウガク</t>
    </rPh>
    <rPh sb="3" eb="4">
      <t>ケイ</t>
    </rPh>
    <phoneticPr fontId="1"/>
  </si>
  <si>
    <r>
      <t>Payment Total</t>
    </r>
    <r>
      <rPr>
        <sz val="11"/>
        <rFont val="ＭＳ Ｐゴシック"/>
        <family val="3"/>
        <charset val="128"/>
      </rPr>
      <t>（＝A）</t>
    </r>
    <phoneticPr fontId="1"/>
  </si>
  <si>
    <t>過年度請求不足</t>
    <rPh sb="0" eb="3">
      <t>カネンド</t>
    </rPh>
    <rPh sb="3" eb="5">
      <t>セイキュウ</t>
    </rPh>
    <rPh sb="5" eb="7">
      <t>ブソク</t>
    </rPh>
    <phoneticPr fontId="1"/>
  </si>
  <si>
    <t>制御盤賃貸料</t>
    <rPh sb="0" eb="3">
      <t>セイギョバン</t>
    </rPh>
    <rPh sb="3" eb="6">
      <t>チンタイリョウ</t>
    </rPh>
    <phoneticPr fontId="1"/>
  </si>
  <si>
    <t>請求額の調整</t>
    <rPh sb="0" eb="3">
      <t>セイキュウガク</t>
    </rPh>
    <rPh sb="4" eb="6">
      <t>チョウセイ</t>
    </rPh>
    <phoneticPr fontId="1"/>
  </si>
  <si>
    <t>貸付け</t>
    <rPh sb="0" eb="2">
      <t>カシツケ</t>
    </rPh>
    <phoneticPr fontId="1"/>
  </si>
  <si>
    <t>貸付金回収</t>
    <rPh sb="0" eb="3">
      <t>カシツケキン</t>
    </rPh>
    <rPh sb="3" eb="5">
      <t>カイシュウ</t>
    </rPh>
    <phoneticPr fontId="1"/>
  </si>
  <si>
    <t>請求調整額計（B）</t>
    <rPh sb="0" eb="2">
      <t>セイキュウ</t>
    </rPh>
    <rPh sb="2" eb="5">
      <t>チョウセイガク</t>
    </rPh>
    <rPh sb="5" eb="6">
      <t>ケイ</t>
    </rPh>
    <phoneticPr fontId="1"/>
  </si>
  <si>
    <r>
      <t>Payment</t>
    </r>
    <r>
      <rPr>
        <sz val="11"/>
        <rFont val="ＭＳ Ｐゴシック"/>
        <family val="3"/>
        <charset val="128"/>
      </rPr>
      <t>（A＋B）</t>
    </r>
    <phoneticPr fontId="1"/>
  </si>
  <si>
    <t>ﾄｸﾃﾞﾝ立替費用請求</t>
    <rPh sb="5" eb="7">
      <t>タテカエ</t>
    </rPh>
    <rPh sb="7" eb="9">
      <t>ヒヨウ</t>
    </rPh>
    <rPh sb="9" eb="11">
      <t>セイキュウ</t>
    </rPh>
    <phoneticPr fontId="1"/>
  </si>
  <si>
    <t>INC立替費用支払</t>
    <rPh sb="3" eb="5">
      <t>タテカエ</t>
    </rPh>
    <rPh sb="5" eb="7">
      <t>ヒヨウ</t>
    </rPh>
    <rPh sb="7" eb="9">
      <t>シハライ</t>
    </rPh>
    <phoneticPr fontId="1"/>
  </si>
  <si>
    <r>
      <t>$4,560,766.33</t>
    </r>
    <r>
      <rPr>
        <sz val="11"/>
        <rFont val="ＭＳ Ｐゴシック"/>
        <family val="3"/>
        <charset val="128"/>
      </rPr>
      <t>（</t>
    </r>
    <r>
      <rPr>
        <sz val="11"/>
        <rFont val="Arial"/>
        <family val="2"/>
      </rPr>
      <t>TOTAL</t>
    </r>
    <r>
      <rPr>
        <sz val="11"/>
        <rFont val="ＭＳ Ｐゴシック"/>
        <family val="3"/>
        <charset val="128"/>
      </rPr>
      <t>）－</t>
    </r>
    <r>
      <rPr>
        <sz val="11"/>
        <rFont val="Arial"/>
        <family val="2"/>
      </rPr>
      <t>$479,295.33</t>
    </r>
    <r>
      <rPr>
        <sz val="11"/>
        <rFont val="ＭＳ Ｐゴシック"/>
        <family val="3"/>
        <charset val="128"/>
      </rPr>
      <t>（</t>
    </r>
    <r>
      <rPr>
        <sz val="11"/>
        <rFont val="Arial"/>
        <family val="2"/>
      </rPr>
      <t>Oct-15</t>
    </r>
    <r>
      <rPr>
        <sz val="11"/>
        <rFont val="ＭＳ Ｐゴシック"/>
        <family val="3"/>
        <charset val="128"/>
      </rPr>
      <t>）＝</t>
    </r>
    <r>
      <rPr>
        <sz val="11"/>
        <rFont val="Arial"/>
        <family val="2"/>
      </rPr>
      <t>$4,081,471.00-</t>
    </r>
  </si>
  <si>
    <r>
      <rPr>
        <i/>
        <sz val="11"/>
        <rFont val="Arial"/>
        <family val="2"/>
      </rPr>
      <t>*2</t>
    </r>
    <r>
      <rPr>
        <sz val="11"/>
        <rFont val="ＭＳ Ｐゴシック"/>
        <family val="3"/>
        <charset val="128"/>
      </rPr>
      <t>　</t>
    </r>
    <r>
      <rPr>
        <sz val="11"/>
        <rFont val="Arial"/>
        <family val="2"/>
      </rPr>
      <t>1</t>
    </r>
    <r>
      <rPr>
        <sz val="11"/>
        <rFont val="ＭＳ Ｐゴシック"/>
        <family val="3"/>
        <charset val="128"/>
      </rPr>
      <t>年分（</t>
    </r>
    <r>
      <rPr>
        <sz val="11"/>
        <rFont val="Arial"/>
        <family val="2"/>
      </rPr>
      <t>Apr-14</t>
    </r>
    <r>
      <rPr>
        <sz val="11"/>
        <rFont val="ＭＳ Ｐゴシック"/>
        <family val="3"/>
        <charset val="128"/>
      </rPr>
      <t>～</t>
    </r>
    <r>
      <rPr>
        <sz val="11"/>
        <rFont val="Arial"/>
        <family val="2"/>
      </rPr>
      <t>Mar-15</t>
    </r>
    <r>
      <rPr>
        <sz val="11"/>
        <rFont val="ＭＳ Ｐゴシック"/>
        <family val="3"/>
        <charset val="128"/>
      </rPr>
      <t>）をまとめて請求した。</t>
    </r>
    <rPh sb="4" eb="6">
      <t>ネンブン</t>
    </rPh>
    <rPh sb="26" eb="28">
      <t>セイキュウ</t>
    </rPh>
    <phoneticPr fontId="1"/>
  </si>
  <si>
    <r>
      <rPr>
        <i/>
        <sz val="11"/>
        <rFont val="Arial"/>
        <family val="2"/>
      </rPr>
      <t>*3</t>
    </r>
    <r>
      <rPr>
        <sz val="11"/>
        <rFont val="ＭＳ Ｐゴシック"/>
        <family val="3"/>
        <charset val="128"/>
      </rPr>
      <t>　</t>
    </r>
    <r>
      <rPr>
        <sz val="11"/>
        <rFont val="Arial"/>
        <family val="2"/>
      </rPr>
      <t>3</t>
    </r>
    <r>
      <rPr>
        <sz val="11"/>
        <rFont val="ＭＳ Ｐゴシック"/>
        <family val="3"/>
        <charset val="128"/>
      </rPr>
      <t>ヶ月分（</t>
    </r>
    <r>
      <rPr>
        <sz val="11"/>
        <rFont val="Arial"/>
        <family val="2"/>
      </rPr>
      <t>Apr-15</t>
    </r>
    <r>
      <rPr>
        <sz val="11"/>
        <rFont val="ＭＳ Ｐゴシック"/>
        <family val="3"/>
        <charset val="128"/>
      </rPr>
      <t>～</t>
    </r>
    <r>
      <rPr>
        <sz val="11"/>
        <rFont val="Arial"/>
        <family val="2"/>
      </rPr>
      <t>Jun-15</t>
    </r>
    <r>
      <rPr>
        <sz val="11"/>
        <rFont val="ＭＳ Ｐゴシック"/>
        <family val="3"/>
        <charset val="128"/>
      </rPr>
      <t>））をまとめて請求した。</t>
    </r>
    <r>
      <rPr>
        <sz val="11"/>
        <rFont val="Arial"/>
        <family val="2"/>
      </rPr>
      <t>Jul-15</t>
    </r>
    <r>
      <rPr>
        <sz val="11"/>
        <rFont val="ＭＳ Ｐゴシック"/>
        <family val="3"/>
        <charset val="128"/>
      </rPr>
      <t>以降は毎月請求している。</t>
    </r>
    <rPh sb="5" eb="6">
      <t>ゲツ</t>
    </rPh>
    <rPh sb="6" eb="7">
      <t>ブン</t>
    </rPh>
    <rPh sb="28" eb="30">
      <t>セイキュウ</t>
    </rPh>
    <rPh sb="39" eb="41">
      <t>イコウ</t>
    </rPh>
    <rPh sb="42" eb="44">
      <t>マイツキ</t>
    </rPh>
    <rPh sb="44" eb="46">
      <t>セイキュウ</t>
    </rPh>
    <phoneticPr fontId="1"/>
  </si>
  <si>
    <r>
      <rPr>
        <i/>
        <sz val="11"/>
        <rFont val="Arial"/>
        <family val="2"/>
      </rPr>
      <t>*1</t>
    </r>
    <r>
      <rPr>
        <sz val="11"/>
        <rFont val="ＭＳ Ｐゴシック"/>
        <family val="3"/>
        <charset val="128"/>
      </rPr>
      <t>　</t>
    </r>
    <r>
      <rPr>
        <sz val="11"/>
        <rFont val="Arial"/>
        <family val="2"/>
      </rPr>
      <t>2</t>
    </r>
    <r>
      <rPr>
        <sz val="11"/>
        <rFont val="ＭＳ Ｐゴシック"/>
        <family val="3"/>
        <charset val="128"/>
      </rPr>
      <t>ヶ月分をまとめて回収した。</t>
    </r>
    <r>
      <rPr>
        <sz val="11"/>
        <rFont val="Arial"/>
        <family val="2"/>
      </rPr>
      <t>TOTAL</t>
    </r>
    <r>
      <rPr>
        <sz val="11"/>
        <rFont val="ＭＳ Ｐゴシック"/>
        <family val="3"/>
        <charset val="128"/>
      </rPr>
      <t>は</t>
    </r>
    <r>
      <rPr>
        <sz val="11"/>
        <rFont val="Arial"/>
        <family val="2"/>
      </rPr>
      <t>13</t>
    </r>
    <r>
      <rPr>
        <sz val="11"/>
        <rFont val="ＭＳ Ｐゴシック"/>
        <family val="3"/>
        <charset val="128"/>
      </rPr>
      <t>ヶ月となるため、直近</t>
    </r>
    <r>
      <rPr>
        <sz val="11"/>
        <rFont val="Arial"/>
        <family val="2"/>
      </rPr>
      <t>1</t>
    </r>
    <r>
      <rPr>
        <sz val="11"/>
        <rFont val="ＭＳ Ｐゴシック"/>
        <family val="3"/>
        <charset val="128"/>
      </rPr>
      <t>年間の貿易額は次のとおりとなる。</t>
    </r>
    <rPh sb="5" eb="6">
      <t>ゲツ</t>
    </rPh>
    <rPh sb="6" eb="7">
      <t>ブン</t>
    </rPh>
    <rPh sb="12" eb="14">
      <t>カイシュウ</t>
    </rPh>
    <rPh sb="26" eb="27">
      <t>ゲツ</t>
    </rPh>
    <rPh sb="33" eb="35">
      <t>チョッキン</t>
    </rPh>
    <rPh sb="36" eb="38">
      <t>ネンカン</t>
    </rPh>
    <rPh sb="39" eb="42">
      <t>ボウエキガク</t>
    </rPh>
    <rPh sb="43" eb="44">
      <t>ツギ</t>
    </rPh>
    <phoneticPr fontId="1"/>
  </si>
  <si>
    <t>前受け金充当</t>
    <rPh sb="0" eb="1">
      <t>マエ</t>
    </rPh>
    <rPh sb="1" eb="2">
      <t>ウ</t>
    </rPh>
    <rPh sb="3" eb="4">
      <t>キン</t>
    </rPh>
    <rPh sb="4" eb="6">
      <t>ジュウトウ</t>
    </rPh>
    <phoneticPr fontId="1"/>
  </si>
  <si>
    <t>大口案件については、事前に米国子会社から親会社へお金が動いていて、そこから充当しているものがある</t>
    <rPh sb="0" eb="2">
      <t>オオグチ</t>
    </rPh>
    <rPh sb="2" eb="4">
      <t>アンケン</t>
    </rPh>
    <rPh sb="10" eb="12">
      <t>ジゼン</t>
    </rPh>
    <rPh sb="13" eb="15">
      <t>ベイコク</t>
    </rPh>
    <rPh sb="15" eb="18">
      <t>コガイシャ</t>
    </rPh>
    <rPh sb="20" eb="23">
      <t>オヤガイシャ</t>
    </rPh>
    <rPh sb="25" eb="26">
      <t>カネ</t>
    </rPh>
    <rPh sb="27" eb="28">
      <t>ウゴ</t>
    </rPh>
    <rPh sb="37" eb="39">
      <t>ジュウトウ</t>
    </rPh>
    <phoneticPr fontId="1"/>
  </si>
  <si>
    <t>客先向け
請求金額</t>
    <rPh sb="0" eb="2">
      <t>キャクサキ</t>
    </rPh>
    <rPh sb="2" eb="3">
      <t>ム</t>
    </rPh>
    <rPh sb="5" eb="7">
      <t>セイキュウ</t>
    </rPh>
    <rPh sb="7" eb="9">
      <t>キンガク</t>
    </rPh>
    <phoneticPr fontId="1"/>
  </si>
  <si>
    <t>加えて、日本国内の京都信用金庫にもTokuden Inc. の口座（Account Number：DF-785-0100048)をもっており、</t>
    <rPh sb="0" eb="1">
      <t>クワ</t>
    </rPh>
    <rPh sb="4" eb="6">
      <t>ニホン</t>
    </rPh>
    <rPh sb="6" eb="8">
      <t>コクナイ</t>
    </rPh>
    <rPh sb="9" eb="11">
      <t>キョウト</t>
    </rPh>
    <rPh sb="11" eb="13">
      <t>シンヨウ</t>
    </rPh>
    <rPh sb="13" eb="15">
      <t>キンコ</t>
    </rPh>
    <rPh sb="31" eb="33">
      <t>コウザ</t>
    </rPh>
    <phoneticPr fontId="1"/>
  </si>
  <si>
    <t>Tokuden Inc. は、米国のUnion Bankに口座（Account Number：0023478167）をもっています。</t>
    <rPh sb="15" eb="17">
      <t>ベイコク</t>
    </rPh>
    <rPh sb="29" eb="31">
      <t>コウザ</t>
    </rPh>
    <phoneticPr fontId="1"/>
  </si>
  <si>
    <r>
      <t xml:space="preserve">Tokuden Inc. </t>
    </r>
    <r>
      <rPr>
        <sz val="11"/>
        <rFont val="ＭＳ Ｐゴシック"/>
        <family val="3"/>
        <charset val="128"/>
      </rPr>
      <t>が親会社より仕入れた製品の支払いについては、この京都信用金庫の口座から</t>
    </r>
    <rPh sb="37" eb="41">
      <t>キョウトシンヨウ</t>
    </rPh>
    <rPh sb="41" eb="43">
      <t>キンコ</t>
    </rPh>
    <rPh sb="44" eb="46">
      <t>コウザ</t>
    </rPh>
    <phoneticPr fontId="1"/>
  </si>
  <si>
    <t>親会社の口座へ振り込まれています。</t>
    <rPh sb="0" eb="3">
      <t>オヤガイシャ</t>
    </rPh>
    <rPh sb="4" eb="6">
      <t>コウザ</t>
    </rPh>
    <rPh sb="7" eb="8">
      <t>フ</t>
    </rPh>
    <rPh sb="9" eb="10">
      <t>コ</t>
    </rPh>
    <phoneticPr fontId="1"/>
  </si>
  <si>
    <t>定期的にUnion Bankの口座から、京都信用金庫の口座へ、送金が行われております。</t>
    <rPh sb="0" eb="2">
      <t>テイキ</t>
    </rPh>
    <rPh sb="2" eb="3">
      <t>テキ</t>
    </rPh>
    <rPh sb="15" eb="17">
      <t>コウザ</t>
    </rPh>
    <rPh sb="20" eb="22">
      <t>キョウト</t>
    </rPh>
    <rPh sb="22" eb="24">
      <t>シンヨウ</t>
    </rPh>
    <rPh sb="24" eb="26">
      <t>キンコ</t>
    </rPh>
    <rPh sb="27" eb="29">
      <t>コウザ</t>
    </rPh>
    <rPh sb="31" eb="33">
      <t>ソウキン</t>
    </rPh>
    <rPh sb="34" eb="35">
      <t>オコナ</t>
    </rPh>
    <phoneticPr fontId="1"/>
  </si>
  <si>
    <t>参考までUnion Bankに口座（Account Number：0023478167）の１年間（2016/5～2017/4）の</t>
    <rPh sb="0" eb="2">
      <t>サンコウ</t>
    </rPh>
    <rPh sb="46" eb="48">
      <t>ネンカン</t>
    </rPh>
    <phoneticPr fontId="1"/>
  </si>
  <si>
    <t>バンクステートメントを提出いたします。</t>
    <rPh sb="11" eb="13">
      <t>テイシュツ</t>
    </rPh>
    <phoneticPr fontId="1"/>
  </si>
  <si>
    <t>TOTAL</t>
    <phoneticPr fontId="1"/>
  </si>
  <si>
    <r>
      <t xml:space="preserve">Tokuden Inc. </t>
    </r>
    <r>
      <rPr>
        <sz val="11"/>
        <rFont val="ＭＳ Ｐゴシック"/>
        <family val="3"/>
        <charset val="128"/>
      </rPr>
      <t>から親会社（</t>
    </r>
    <r>
      <rPr>
        <sz val="11"/>
        <rFont val="Arial"/>
        <family val="2"/>
      </rPr>
      <t xml:space="preserve">Tokuden Co., Ltd. </t>
    </r>
    <r>
      <rPr>
        <sz val="11"/>
        <rFont val="ＭＳ Ｐゴシック"/>
        <family val="3"/>
        <charset val="128"/>
      </rPr>
      <t>）への支払いについて</t>
    </r>
    <rPh sb="15" eb="18">
      <t>オヤガイシャ</t>
    </rPh>
    <rPh sb="40" eb="42">
      <t>シハラ</t>
    </rPh>
    <phoneticPr fontId="1"/>
  </si>
  <si>
    <r>
      <rPr>
        <sz val="11"/>
        <rFont val="ＭＳ Ｐゴシック"/>
        <family val="3"/>
        <charset val="128"/>
      </rPr>
      <t>下記のとおり、１年間の送金合計は＄</t>
    </r>
    <r>
      <rPr>
        <sz val="11"/>
        <rFont val="Arial"/>
        <family val="2"/>
      </rPr>
      <t>XXX,XXX</t>
    </r>
    <r>
      <rPr>
        <sz val="11"/>
        <rFont val="ＭＳ Ｐゴシック"/>
        <family val="3"/>
        <charset val="128"/>
      </rPr>
      <t>となっており、貿易額の合計に匹敵する金額となっています。</t>
    </r>
    <rPh sb="0" eb="2">
      <t>カキ</t>
    </rPh>
    <rPh sb="8" eb="10">
      <t>ネンカン</t>
    </rPh>
    <rPh sb="11" eb="13">
      <t>ソウキン</t>
    </rPh>
    <rPh sb="13" eb="15">
      <t>ゴウケイ</t>
    </rPh>
    <rPh sb="31" eb="33">
      <t>ボウエキ</t>
    </rPh>
    <rPh sb="33" eb="34">
      <t>ガク</t>
    </rPh>
    <rPh sb="35" eb="37">
      <t>ゴウケイ</t>
    </rPh>
    <rPh sb="38" eb="40">
      <t>ヒッテキ</t>
    </rPh>
    <rPh sb="42" eb="44">
      <t>キンガク</t>
    </rPh>
    <phoneticPr fontId="1"/>
  </si>
  <si>
    <t>送金金額</t>
    <rPh sb="0" eb="2">
      <t>ソウキン</t>
    </rPh>
    <rPh sb="2" eb="4">
      <t>キンガク</t>
    </rPh>
    <phoneticPr fontId="1"/>
  </si>
  <si>
    <t>Date</t>
    <phoneticPr fontId="1"/>
  </si>
  <si>
    <t>-</t>
    <phoneticPr fontId="1"/>
  </si>
  <si>
    <t>Note</t>
    <phoneticPr fontId="0"/>
  </si>
  <si>
    <t>-</t>
    <phoneticPr fontId="1"/>
  </si>
  <si>
    <r>
      <rPr>
        <b/>
        <sz val="24"/>
        <rFont val="Arial Unicode MS"/>
        <family val="3"/>
        <charset val="128"/>
      </rPr>
      <t>②</t>
    </r>
    <phoneticPr fontId="0"/>
  </si>
  <si>
    <r>
      <rPr>
        <b/>
        <sz val="24"/>
        <rFont val="Arial Unicode MS"/>
        <family val="3"/>
        <charset val="128"/>
      </rPr>
      <t>①</t>
    </r>
    <phoneticPr fontId="0"/>
  </si>
  <si>
    <t>Payment Amount</t>
    <phoneticPr fontId="0"/>
  </si>
  <si>
    <t>米国への輸出分</t>
  </si>
  <si>
    <t>Payment for trade</t>
    <phoneticPr fontId="0"/>
  </si>
  <si>
    <t>TOTAL</t>
    <phoneticPr fontId="0"/>
  </si>
  <si>
    <t>2022/7</t>
    <phoneticPr fontId="1"/>
  </si>
  <si>
    <t>入金金額→</t>
    <rPh sb="0" eb="2">
      <t>ニュウキン</t>
    </rPh>
    <rPh sb="2" eb="4">
      <t>キンガク</t>
    </rPh>
    <phoneticPr fontId="0"/>
  </si>
  <si>
    <t>Amount</t>
    <phoneticPr fontId="0"/>
  </si>
  <si>
    <t>Invoice No.</t>
    <phoneticPr fontId="0"/>
  </si>
  <si>
    <t>Invoice Date</t>
  </si>
  <si>
    <t>Performance ←</t>
    <phoneticPr fontId="1"/>
  </si>
  <si>
    <t>→  Forecast</t>
    <phoneticPr fontId="1"/>
  </si>
  <si>
    <t>Airway bill Number</t>
    <phoneticPr fontId="1"/>
  </si>
  <si>
    <t>Other</t>
    <phoneticPr fontId="0"/>
  </si>
  <si>
    <t>Monthly Amount</t>
  </si>
  <si>
    <t>Payment Date</t>
    <phoneticPr fontId="1"/>
  </si>
  <si>
    <t xml:space="preserve"> Date
(Shipping base)</t>
    <phoneticPr fontId="1"/>
  </si>
  <si>
    <t>Nippon Kodo,Inc.</t>
    <phoneticPr fontId="1"/>
  </si>
  <si>
    <t>2023/06</t>
    <phoneticPr fontId="1"/>
  </si>
  <si>
    <t>2023/03</t>
  </si>
  <si>
    <t>2023/02</t>
  </si>
  <si>
    <t>2023/01</t>
  </si>
  <si>
    <t>2023/05</t>
    <phoneticPr fontId="1"/>
  </si>
  <si>
    <t>2023/04</t>
    <phoneticPr fontId="1"/>
  </si>
  <si>
    <t>2022/12</t>
    <phoneticPr fontId="1"/>
  </si>
  <si>
    <t>2022/8</t>
  </si>
  <si>
    <t>2022/9</t>
  </si>
  <si>
    <t>2022/10</t>
  </si>
  <si>
    <t>2022/11</t>
  </si>
  <si>
    <t>59EX031LA</t>
    <phoneticPr fontId="1"/>
  </si>
  <si>
    <t>7724 2640 9637</t>
    <phoneticPr fontId="1"/>
  </si>
  <si>
    <t>HTEX23040009</t>
    <phoneticPr fontId="1"/>
  </si>
  <si>
    <t>58EX129LA</t>
    <phoneticPr fontId="1"/>
  </si>
  <si>
    <t>Attached Sample Evidence</t>
    <phoneticPr fontId="1"/>
  </si>
  <si>
    <t>-</t>
    <phoneticPr fontId="1"/>
  </si>
  <si>
    <t>2023/6/XX</t>
    <phoneticPr fontId="1"/>
  </si>
  <si>
    <t>2023/5/XX</t>
    <phoneticPr fontId="1"/>
  </si>
  <si>
    <t>2023/4/XX</t>
    <phoneticPr fontId="1"/>
  </si>
  <si>
    <t>Invoice Amount</t>
    <phoneticPr fontId="0"/>
  </si>
  <si>
    <t>Monthly Amount
(Payment Amount)</t>
    <phoneticPr fontId="1"/>
  </si>
  <si>
    <t>Payment Evidenece</t>
    <phoneticPr fontId="1"/>
  </si>
  <si>
    <t>Airway bill / Seaway bill
No.</t>
    <phoneticPr fontId="1"/>
  </si>
  <si>
    <t>58EX024LA</t>
    <phoneticPr fontId="1"/>
  </si>
  <si>
    <r>
      <rPr>
        <b/>
        <sz val="12"/>
        <rFont val="ＭＳ Ｐゴシック"/>
        <family val="3"/>
        <charset val="128"/>
      </rPr>
      <t>○○</t>
    </r>
    <r>
      <rPr>
        <b/>
        <sz val="12"/>
        <rFont val="Arial"/>
        <family val="2"/>
      </rPr>
      <t xml:space="preserve"> America Inc. </t>
    </r>
    <phoneticPr fontId="1"/>
  </si>
  <si>
    <t>HTEX22070</t>
    <phoneticPr fontId="1"/>
  </si>
  <si>
    <t>HTEX22071</t>
    <phoneticPr fontId="1"/>
  </si>
  <si>
    <t>HTEX22072</t>
    <phoneticPr fontId="1"/>
  </si>
  <si>
    <t>58EX024LB</t>
    <phoneticPr fontId="1"/>
  </si>
  <si>
    <t>58EX024LC</t>
    <phoneticPr fontId="1"/>
  </si>
  <si>
    <t>2023/02</t>
    <phoneticPr fontId="1"/>
  </si>
  <si>
    <t>2023/01</t>
    <phoneticPr fontId="1"/>
  </si>
  <si>
    <t xml:space="preserve"> Date
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</si>
</sst>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176" formatCode="[$$-409]#,##0.00_);\([$$-409]#,##0.00\)"/>
    <numFmt numFmtId="177" formatCode="[$$-409]#,##0.00;[$$-409]#,##0.00"/>
    <numFmt numFmtId="178" formatCode="&quot;$&quot;#,##0.00"/>
    <numFmt numFmtId="179" formatCode="[$$-409]#,##0.00_);[Red]\([$$-409]#,##0.00\)"/>
    <numFmt numFmtId="180" formatCode="&quot;$&quot;#,##0.00_);[Red]\(&quot;$&quot;#,##0.00\)"/>
    <numFmt numFmtId="181" formatCode="yyyy/m/d;@"/>
    <numFmt numFmtId="182" formatCode="&quot;US$&quot;#,##0.00;\-&quot;US$&quot;#,##0.00"/>
    <numFmt numFmtId="183" formatCode="yyyy&quot;年&quot;m&quot;月&quot;d&quot;日&quot;;@"/>
  </numFmts>
  <fonts count="19">
    <font>
      <sz val="11"/>
      <name val="Arial"/>
      <family val="2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Arial"/>
      <family val="2"/>
    </font>
    <font>
      <sz val="11"/>
      <color rgb="FFFF0000"/>
      <name val="ＭＳ Ｐゴシック"/>
      <family val="3"/>
      <charset val="128"/>
    </font>
    <font>
      <i/>
      <sz val="11"/>
      <name val="Arial"/>
      <family val="2"/>
    </font>
    <font>
      <sz val="10"/>
      <name val="ＭＳ Ｐゴシック"/>
      <family val="3"/>
      <charset val="128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ＭＳ Ｐゴシック"/>
      <family val="3"/>
      <charset val="128"/>
    </font>
    <font>
      <b/>
      <sz val="14"/>
      <name val="Arial"/>
      <family val="2"/>
    </font>
    <font>
      <b/>
      <sz val="12"/>
      <name val="ＭＳ Ｐゴシック"/>
      <family val="3"/>
      <charset val="128"/>
    </font>
    <font>
      <b/>
      <sz val="24"/>
      <name val="Arial"/>
      <family val="2"/>
    </font>
    <font>
      <b/>
      <sz val="24"/>
      <name val="Arial Unicode MS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9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 style="double">
        <color auto="1"/>
      </top>
      <bottom style="medium">
        <color indexed="64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rgb="FFFF0000"/>
      </left>
      <right style="medium">
        <color rgb="FFFF0000"/>
      </right>
      <top style="hair">
        <color auto="1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rgb="FFFF0000"/>
      </left>
      <right style="medium">
        <color rgb="FFFF0000"/>
      </right>
      <top style="medium">
        <color indexed="64"/>
      </top>
      <bottom style="hair">
        <color indexed="64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FF0000"/>
      </left>
      <right style="medium">
        <color rgb="FFFF0000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/>
      <right style="medium">
        <color rgb="FFFF0000"/>
      </right>
      <top/>
      <bottom style="medium">
        <color indexed="64"/>
      </bottom>
      <diagonal/>
    </border>
    <border>
      <left/>
      <right style="medium">
        <color rgb="FFFF0000"/>
      </right>
      <top style="medium">
        <color auto="1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auto="1"/>
      </top>
      <bottom/>
      <diagonal/>
    </border>
    <border>
      <left style="medium">
        <color rgb="FFFF0000"/>
      </left>
      <right style="medium">
        <color rgb="FFFF0000"/>
      </right>
      <top style="hair">
        <color auto="1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FF0000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FF0000"/>
      </right>
      <top/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/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6" fontId="2" fillId="0" borderId="0" applyFont="0" applyFill="0" applyBorder="0" applyAlignment="0" applyProtection="0"/>
    <xf numFmtId="176" fontId="7" fillId="0" borderId="0"/>
    <xf numFmtId="38" fontId="7" fillId="0" borderId="0" applyFont="0" applyFill="0" applyBorder="0" applyAlignment="0" applyProtection="0">
      <alignment vertical="center"/>
    </xf>
    <xf numFmtId="0" fontId="10" fillId="0" borderId="0"/>
    <xf numFmtId="6" fontId="16" fillId="0" borderId="0" applyFont="0" applyFill="0" applyBorder="0" applyAlignment="0" applyProtection="0">
      <alignment vertical="center"/>
    </xf>
  </cellStyleXfs>
  <cellXfs count="246">
    <xf numFmtId="0" fontId="0" fillId="0" borderId="0" xfId="0"/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17" fontId="0" fillId="0" borderId="2" xfId="0" applyNumberFormat="1" applyBorder="1" applyAlignment="1">
      <alignment vertical="center"/>
    </xf>
    <xf numFmtId="176" fontId="0" fillId="0" borderId="2" xfId="0" applyNumberForma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Continuous" vertical="center"/>
    </xf>
    <xf numFmtId="0" fontId="2" fillId="0" borderId="4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0" fillId="0" borderId="4" xfId="0" applyNumberFormat="1" applyBorder="1" applyAlignment="1">
      <alignment vertical="center"/>
    </xf>
    <xf numFmtId="176" fontId="0" fillId="0" borderId="5" xfId="1" applyNumberFormat="1" applyFont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176" fontId="0" fillId="0" borderId="6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0" fillId="0" borderId="12" xfId="0" applyNumberFormat="1" applyBorder="1" applyAlignment="1">
      <alignment vertical="center"/>
    </xf>
    <xf numFmtId="176" fontId="0" fillId="0" borderId="2" xfId="1" applyNumberFormat="1" applyFont="1" applyBorder="1" applyAlignment="1">
      <alignment vertical="center"/>
    </xf>
    <xf numFmtId="0" fontId="0" fillId="0" borderId="5" xfId="0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4" fillId="2" borderId="4" xfId="0" applyFont="1" applyFill="1" applyBorder="1" applyAlignment="1">
      <alignment horizontal="center" vertical="center"/>
    </xf>
    <xf numFmtId="14" fontId="3" fillId="0" borderId="2" xfId="0" applyNumberFormat="1" applyFont="1" applyBorder="1" applyAlignment="1">
      <alignment horizontal="left" vertical="center"/>
    </xf>
    <xf numFmtId="0" fontId="0" fillId="0" borderId="6" xfId="0" applyBorder="1" applyAlignment="1">
      <alignment horizontal="centerContinuous" vertical="center"/>
    </xf>
    <xf numFmtId="0" fontId="0" fillId="0" borderId="20" xfId="0" applyBorder="1" applyAlignment="1">
      <alignment horizontal="centerContinuous" vertical="center"/>
    </xf>
    <xf numFmtId="176" fontId="0" fillId="0" borderId="5" xfId="1" applyNumberFormat="1" applyFont="1" applyFill="1" applyBorder="1" applyAlignment="1">
      <alignment vertical="center"/>
    </xf>
    <xf numFmtId="176" fontId="0" fillId="0" borderId="16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17" xfId="1" applyNumberFormat="1" applyFont="1" applyBorder="1" applyAlignment="1">
      <alignment vertical="center"/>
    </xf>
    <xf numFmtId="176" fontId="0" fillId="0" borderId="1" xfId="1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76" fontId="0" fillId="0" borderId="13" xfId="0" applyNumberForma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0" fontId="0" fillId="0" borderId="2" xfId="0" applyBorder="1"/>
    <xf numFmtId="0" fontId="2" fillId="0" borderId="2" xfId="0" applyFont="1" applyBorder="1" applyAlignment="1">
      <alignment horizontal="right"/>
    </xf>
    <xf numFmtId="17" fontId="0" fillId="0" borderId="2" xfId="0" applyNumberFormat="1" applyBorder="1"/>
    <xf numFmtId="176" fontId="0" fillId="0" borderId="2" xfId="0" applyNumberFormat="1" applyBorder="1"/>
    <xf numFmtId="0" fontId="8" fillId="0" borderId="0" xfId="4" applyFont="1"/>
    <xf numFmtId="177" fontId="8" fillId="0" borderId="0" xfId="4" applyNumberFormat="1" applyFont="1" applyAlignment="1">
      <alignment horizontal="center" vertical="center"/>
    </xf>
    <xf numFmtId="0" fontId="8" fillId="0" borderId="0" xfId="4" applyFont="1" applyAlignment="1">
      <alignment horizontal="center"/>
    </xf>
    <xf numFmtId="178" fontId="8" fillId="0" borderId="0" xfId="4" applyNumberFormat="1" applyFont="1" applyAlignment="1">
      <alignment horizontal="center"/>
    </xf>
    <xf numFmtId="14" fontId="8" fillId="0" borderId="0" xfId="4" applyNumberFormat="1" applyFont="1" applyAlignment="1">
      <alignment horizontal="center"/>
    </xf>
    <xf numFmtId="179" fontId="8" fillId="0" borderId="0" xfId="4" applyNumberFormat="1" applyFont="1" applyAlignment="1">
      <alignment horizontal="center" vertical="center"/>
    </xf>
    <xf numFmtId="177" fontId="8" fillId="0" borderId="25" xfId="4" applyNumberFormat="1" applyFont="1" applyBorder="1" applyAlignment="1">
      <alignment horizontal="center" vertical="center"/>
    </xf>
    <xf numFmtId="178" fontId="8" fillId="0" borderId="27" xfId="4" applyNumberFormat="1" applyFont="1" applyBorder="1" applyAlignment="1">
      <alignment horizontal="center" vertical="center"/>
    </xf>
    <xf numFmtId="0" fontId="8" fillId="0" borderId="26" xfId="4" applyFont="1" applyBorder="1" applyAlignment="1">
      <alignment horizontal="center"/>
    </xf>
    <xf numFmtId="0" fontId="8" fillId="0" borderId="26" xfId="4" applyFont="1" applyBorder="1" applyAlignment="1">
      <alignment vertical="center"/>
    </xf>
    <xf numFmtId="0" fontId="8" fillId="0" borderId="0" xfId="4" applyFont="1" applyAlignment="1">
      <alignment vertical="center"/>
    </xf>
    <xf numFmtId="179" fontId="12" fillId="6" borderId="29" xfId="4" applyNumberFormat="1" applyFont="1" applyFill="1" applyBorder="1" applyAlignment="1">
      <alignment horizontal="center" vertical="center"/>
    </xf>
    <xf numFmtId="0" fontId="14" fillId="0" borderId="2" xfId="4" applyFont="1" applyBorder="1" applyAlignment="1">
      <alignment horizontal="center" vertical="center" wrapText="1"/>
    </xf>
    <xf numFmtId="0" fontId="11" fillId="0" borderId="0" xfId="4" applyFont="1" applyAlignment="1">
      <alignment horizontal="center" wrapText="1"/>
    </xf>
    <xf numFmtId="179" fontId="8" fillId="0" borderId="0" xfId="4" applyNumberFormat="1" applyFont="1" applyAlignment="1">
      <alignment vertical="center"/>
    </xf>
    <xf numFmtId="179" fontId="8" fillId="4" borderId="2" xfId="5" applyNumberFormat="1" applyFont="1" applyFill="1" applyBorder="1" applyAlignment="1">
      <alignment horizontal="center" vertical="center"/>
    </xf>
    <xf numFmtId="178" fontId="17" fillId="4" borderId="33" xfId="4" applyNumberFormat="1" applyFont="1" applyFill="1" applyBorder="1" applyAlignment="1">
      <alignment horizontal="center" vertical="center" wrapText="1"/>
    </xf>
    <xf numFmtId="179" fontId="8" fillId="0" borderId="34" xfId="5" applyNumberFormat="1" applyFont="1" applyFill="1" applyBorder="1" applyAlignment="1">
      <alignment horizontal="center" vertical="center"/>
    </xf>
    <xf numFmtId="178" fontId="17" fillId="0" borderId="35" xfId="4" applyNumberFormat="1" applyFont="1" applyBorder="1" applyAlignment="1">
      <alignment horizontal="center" vertical="center" wrapText="1"/>
    </xf>
    <xf numFmtId="177" fontId="8" fillId="5" borderId="36" xfId="4" applyNumberFormat="1" applyFont="1" applyFill="1" applyBorder="1" applyAlignment="1">
      <alignment horizontal="center" vertical="center"/>
    </xf>
    <xf numFmtId="179" fontId="8" fillId="3" borderId="37" xfId="4" applyNumberFormat="1" applyFont="1" applyFill="1" applyBorder="1" applyAlignment="1">
      <alignment horizontal="center" vertical="center"/>
    </xf>
    <xf numFmtId="178" fontId="13" fillId="0" borderId="38" xfId="4" applyNumberFormat="1" applyFont="1" applyBorder="1" applyAlignment="1">
      <alignment horizontal="center" vertical="center"/>
    </xf>
    <xf numFmtId="179" fontId="8" fillId="0" borderId="26" xfId="4" applyNumberFormat="1" applyFont="1" applyBorder="1" applyAlignment="1">
      <alignment horizontal="center"/>
    </xf>
    <xf numFmtId="179" fontId="8" fillId="0" borderId="39" xfId="4" applyNumberFormat="1" applyFont="1" applyBorder="1" applyAlignment="1">
      <alignment horizontal="center"/>
    </xf>
    <xf numFmtId="178" fontId="9" fillId="0" borderId="40" xfId="4" applyNumberFormat="1" applyFont="1" applyBorder="1" applyAlignment="1">
      <alignment horizontal="center" vertical="center"/>
    </xf>
    <xf numFmtId="181" fontId="8" fillId="0" borderId="41" xfId="4" applyNumberFormat="1" applyFont="1" applyBorder="1" applyAlignment="1">
      <alignment horizontal="center" vertical="center"/>
    </xf>
    <xf numFmtId="177" fontId="8" fillId="5" borderId="32" xfId="4" applyNumberFormat="1" applyFont="1" applyFill="1" applyBorder="1" applyAlignment="1">
      <alignment horizontal="center" vertical="center"/>
    </xf>
    <xf numFmtId="179" fontId="8" fillId="3" borderId="2" xfId="4" applyNumberFormat="1" applyFont="1" applyFill="1" applyBorder="1" applyAlignment="1">
      <alignment horizontal="center"/>
    </xf>
    <xf numFmtId="179" fontId="8" fillId="3" borderId="21" xfId="4" applyNumberFormat="1" applyFont="1" applyFill="1" applyBorder="1" applyAlignment="1">
      <alignment horizontal="center"/>
    </xf>
    <xf numFmtId="179" fontId="8" fillId="0" borderId="0" xfId="4" applyNumberFormat="1" applyFont="1" applyAlignment="1">
      <alignment horizontal="center"/>
    </xf>
    <xf numFmtId="178" fontId="8" fillId="0" borderId="44" xfId="4" applyNumberFormat="1" applyFont="1" applyBorder="1" applyAlignment="1">
      <alignment horizontal="center"/>
    </xf>
    <xf numFmtId="0" fontId="9" fillId="0" borderId="45" xfId="4" applyFont="1" applyBorder="1" applyAlignment="1">
      <alignment horizontal="center"/>
    </xf>
    <xf numFmtId="0" fontId="8" fillId="0" borderId="46" xfId="4" applyFont="1" applyBorder="1" applyAlignment="1">
      <alignment horizontal="center"/>
    </xf>
    <xf numFmtId="0" fontId="8" fillId="0" borderId="45" xfId="4" applyFont="1" applyBorder="1" applyAlignment="1">
      <alignment horizontal="center"/>
    </xf>
    <xf numFmtId="177" fontId="8" fillId="5" borderId="48" xfId="4" applyNumberFormat="1" applyFont="1" applyFill="1" applyBorder="1" applyAlignment="1">
      <alignment horizontal="center" vertical="center"/>
    </xf>
    <xf numFmtId="182" fontId="8" fillId="3" borderId="3" xfId="4" applyNumberFormat="1" applyFont="1" applyFill="1" applyBorder="1" applyAlignment="1">
      <alignment horizontal="center"/>
    </xf>
    <xf numFmtId="182" fontId="8" fillId="3" borderId="22" xfId="4" applyNumberFormat="1" applyFont="1" applyFill="1" applyBorder="1" applyAlignment="1">
      <alignment horizontal="center"/>
    </xf>
    <xf numFmtId="182" fontId="8" fillId="0" borderId="0" xfId="4" applyNumberFormat="1" applyFont="1" applyAlignment="1">
      <alignment horizontal="center"/>
    </xf>
    <xf numFmtId="178" fontId="8" fillId="0" borderId="50" xfId="4" applyNumberFormat="1" applyFont="1" applyBorder="1" applyAlignment="1">
      <alignment horizontal="center"/>
    </xf>
    <xf numFmtId="0" fontId="9" fillId="0" borderId="51" xfId="4" applyFont="1" applyBorder="1" applyAlignment="1">
      <alignment horizontal="center"/>
    </xf>
    <xf numFmtId="0" fontId="8" fillId="0" borderId="52" xfId="4" applyFont="1" applyBorder="1" applyAlignment="1">
      <alignment horizontal="center"/>
    </xf>
    <xf numFmtId="0" fontId="8" fillId="0" borderId="51" xfId="4" applyFont="1" applyBorder="1" applyAlignment="1">
      <alignment horizontal="center"/>
    </xf>
    <xf numFmtId="177" fontId="8" fillId="5" borderId="28" xfId="4" applyNumberFormat="1" applyFont="1" applyFill="1" applyBorder="1" applyAlignment="1">
      <alignment horizontal="center" vertical="center"/>
    </xf>
    <xf numFmtId="183" fontId="8" fillId="3" borderId="29" xfId="4" applyNumberFormat="1" applyFont="1" applyFill="1" applyBorder="1" applyAlignment="1">
      <alignment horizontal="center"/>
    </xf>
    <xf numFmtId="183" fontId="8" fillId="3" borderId="54" xfId="4" applyNumberFormat="1" applyFont="1" applyFill="1" applyBorder="1" applyAlignment="1">
      <alignment horizontal="center"/>
    </xf>
    <xf numFmtId="183" fontId="8" fillId="0" borderId="26" xfId="4" applyNumberFormat="1" applyFont="1" applyBorder="1" applyAlignment="1">
      <alignment horizontal="center"/>
    </xf>
    <xf numFmtId="178" fontId="8" fillId="0" borderId="56" xfId="4" applyNumberFormat="1" applyFont="1" applyBorder="1" applyAlignment="1">
      <alignment horizontal="center"/>
    </xf>
    <xf numFmtId="0" fontId="9" fillId="0" borderId="26" xfId="4" applyFont="1" applyBorder="1" applyAlignment="1">
      <alignment horizontal="center"/>
    </xf>
    <xf numFmtId="0" fontId="8" fillId="0" borderId="38" xfId="4" applyFont="1" applyBorder="1" applyAlignment="1">
      <alignment horizontal="center"/>
    </xf>
    <xf numFmtId="14" fontId="8" fillId="0" borderId="26" xfId="4" applyNumberFormat="1" applyFont="1" applyBorder="1" applyAlignment="1">
      <alignment horizontal="center"/>
    </xf>
    <xf numFmtId="177" fontId="8" fillId="5" borderId="58" xfId="4" applyNumberFormat="1" applyFont="1" applyFill="1" applyBorder="1" applyAlignment="1">
      <alignment horizontal="center"/>
    </xf>
    <xf numFmtId="183" fontId="8" fillId="3" borderId="34" xfId="4" applyNumberFormat="1" applyFont="1" applyFill="1" applyBorder="1" applyAlignment="1">
      <alignment horizontal="center"/>
    </xf>
    <xf numFmtId="183" fontId="8" fillId="3" borderId="59" xfId="4" applyNumberFormat="1" applyFont="1" applyFill="1" applyBorder="1" applyAlignment="1">
      <alignment horizontal="center"/>
    </xf>
    <xf numFmtId="183" fontId="8" fillId="0" borderId="60" xfId="4" applyNumberFormat="1" applyFont="1" applyBorder="1" applyAlignment="1">
      <alignment horizontal="center"/>
    </xf>
    <xf numFmtId="14" fontId="8" fillId="0" borderId="51" xfId="4" applyNumberFormat="1" applyFont="1" applyBorder="1" applyAlignment="1">
      <alignment horizontal="center"/>
    </xf>
    <xf numFmtId="179" fontId="8" fillId="3" borderId="34" xfId="4" applyNumberFormat="1" applyFont="1" applyFill="1" applyBorder="1" applyAlignment="1">
      <alignment horizontal="center"/>
    </xf>
    <xf numFmtId="0" fontId="8" fillId="0" borderId="52" xfId="4" quotePrefix="1" applyFont="1" applyBorder="1" applyAlignment="1">
      <alignment horizontal="center"/>
    </xf>
    <xf numFmtId="0" fontId="8" fillId="0" borderId="51" xfId="4" quotePrefix="1" applyFont="1" applyBorder="1" applyAlignment="1">
      <alignment horizontal="center"/>
    </xf>
    <xf numFmtId="0" fontId="9" fillId="0" borderId="64" xfId="4" applyFont="1" applyBorder="1" applyAlignment="1">
      <alignment horizontal="center"/>
    </xf>
    <xf numFmtId="0" fontId="8" fillId="0" borderId="65" xfId="4" applyFont="1" applyBorder="1" applyAlignment="1">
      <alignment horizontal="center"/>
    </xf>
    <xf numFmtId="0" fontId="9" fillId="0" borderId="60" xfId="4" applyFont="1" applyBorder="1" applyAlignment="1">
      <alignment horizontal="center"/>
    </xf>
    <xf numFmtId="0" fontId="8" fillId="0" borderId="66" xfId="4" quotePrefix="1" applyFont="1" applyBorder="1" applyAlignment="1">
      <alignment horizontal="center"/>
    </xf>
    <xf numFmtId="177" fontId="8" fillId="5" borderId="67" xfId="4" applyNumberFormat="1" applyFont="1" applyFill="1" applyBorder="1" applyAlignment="1">
      <alignment horizontal="center" vertical="center"/>
    </xf>
    <xf numFmtId="183" fontId="8" fillId="3" borderId="1" xfId="4" applyNumberFormat="1" applyFont="1" applyFill="1" applyBorder="1" applyAlignment="1">
      <alignment horizontal="center"/>
    </xf>
    <xf numFmtId="183" fontId="8" fillId="3" borderId="24" xfId="4" applyNumberFormat="1" applyFont="1" applyFill="1" applyBorder="1" applyAlignment="1">
      <alignment horizontal="center"/>
    </xf>
    <xf numFmtId="183" fontId="8" fillId="0" borderId="0" xfId="4" applyNumberFormat="1" applyFont="1" applyAlignment="1">
      <alignment horizontal="center"/>
    </xf>
    <xf numFmtId="178" fontId="8" fillId="0" borderId="68" xfId="4" applyNumberFormat="1" applyFont="1" applyBorder="1" applyAlignment="1">
      <alignment horizontal="center"/>
    </xf>
    <xf numFmtId="0" fontId="8" fillId="0" borderId="64" xfId="4" applyFont="1" applyBorder="1" applyAlignment="1">
      <alignment horizontal="center"/>
    </xf>
    <xf numFmtId="177" fontId="8" fillId="5" borderId="58" xfId="4" applyNumberFormat="1" applyFont="1" applyFill="1" applyBorder="1" applyAlignment="1">
      <alignment horizontal="center" vertical="center"/>
    </xf>
    <xf numFmtId="178" fontId="8" fillId="0" borderId="69" xfId="4" applyNumberFormat="1" applyFont="1" applyBorder="1" applyAlignment="1">
      <alignment horizontal="center"/>
    </xf>
    <xf numFmtId="0" fontId="8" fillId="0" borderId="60" xfId="4" quotePrefix="1" applyFont="1" applyBorder="1" applyAlignment="1">
      <alignment horizontal="center"/>
    </xf>
    <xf numFmtId="14" fontId="8" fillId="0" borderId="60" xfId="4" applyNumberFormat="1" applyFont="1" applyBorder="1" applyAlignment="1">
      <alignment horizontal="center"/>
    </xf>
    <xf numFmtId="183" fontId="8" fillId="3" borderId="2" xfId="4" applyNumberFormat="1" applyFont="1" applyFill="1" applyBorder="1" applyAlignment="1">
      <alignment horizontal="center"/>
    </xf>
    <xf numFmtId="183" fontId="8" fillId="3" borderId="21" xfId="4" applyNumberFormat="1" applyFont="1" applyFill="1" applyBorder="1" applyAlignment="1">
      <alignment horizontal="center"/>
    </xf>
    <xf numFmtId="179" fontId="8" fillId="3" borderId="29" xfId="4" applyNumberFormat="1" applyFont="1" applyFill="1" applyBorder="1" applyAlignment="1">
      <alignment horizontal="center"/>
    </xf>
    <xf numFmtId="179" fontId="8" fillId="3" borderId="54" xfId="4" applyNumberFormat="1" applyFont="1" applyFill="1" applyBorder="1" applyAlignment="1">
      <alignment horizontal="center"/>
    </xf>
    <xf numFmtId="178" fontId="8" fillId="0" borderId="70" xfId="4" applyNumberFormat="1" applyFont="1" applyBorder="1" applyAlignment="1">
      <alignment horizontal="center"/>
    </xf>
    <xf numFmtId="0" fontId="8" fillId="0" borderId="60" xfId="4" applyFont="1" applyBorder="1" applyAlignment="1">
      <alignment horizontal="center"/>
    </xf>
    <xf numFmtId="0" fontId="9" fillId="0" borderId="71" xfId="4" applyFont="1" applyBorder="1" applyAlignment="1">
      <alignment horizontal="center"/>
    </xf>
    <xf numFmtId="0" fontId="8" fillId="0" borderId="71" xfId="4" applyFont="1" applyBorder="1" applyAlignment="1">
      <alignment horizontal="center"/>
    </xf>
    <xf numFmtId="178" fontId="8" fillId="0" borderId="74" xfId="4" applyNumberFormat="1" applyFont="1" applyBorder="1" applyAlignment="1">
      <alignment horizontal="center"/>
    </xf>
    <xf numFmtId="14" fontId="8" fillId="0" borderId="20" xfId="4" applyNumberFormat="1" applyFont="1" applyBorder="1" applyAlignment="1">
      <alignment horizontal="center"/>
    </xf>
    <xf numFmtId="0" fontId="11" fillId="0" borderId="0" xfId="4" applyFont="1"/>
    <xf numFmtId="0" fontId="13" fillId="0" borderId="60" xfId="4" applyFont="1" applyBorder="1" applyAlignment="1">
      <alignment horizontal="center"/>
    </xf>
    <xf numFmtId="14" fontId="9" fillId="0" borderId="78" xfId="4" applyNumberFormat="1" applyFont="1" applyBorder="1" applyAlignment="1">
      <alignment horizontal="center" vertical="center" wrapText="1"/>
    </xf>
    <xf numFmtId="38" fontId="8" fillId="0" borderId="0" xfId="3" applyFont="1" applyAlignment="1"/>
    <xf numFmtId="0" fontId="8" fillId="0" borderId="0" xfId="4" applyFont="1" applyAlignment="1">
      <alignment horizontal="right"/>
    </xf>
    <xf numFmtId="177" fontId="8" fillId="0" borderId="0" xfId="4" applyNumberFormat="1" applyFont="1" applyAlignment="1">
      <alignment horizontal="left" vertical="center"/>
    </xf>
    <xf numFmtId="0" fontId="18" fillId="0" borderId="0" xfId="4" applyFont="1" applyAlignment="1">
      <alignment horizontal="right"/>
    </xf>
    <xf numFmtId="177" fontId="18" fillId="0" borderId="0" xfId="4" applyNumberFormat="1" applyFont="1" applyAlignment="1">
      <alignment horizontal="left" vertical="center"/>
    </xf>
    <xf numFmtId="14" fontId="9" fillId="0" borderId="0" xfId="4" applyNumberFormat="1" applyFont="1" applyAlignment="1">
      <alignment horizontal="center" vertical="center" wrapText="1"/>
    </xf>
    <xf numFmtId="0" fontId="13" fillId="0" borderId="0" xfId="4" applyFont="1" applyAlignment="1">
      <alignment horizontal="center"/>
    </xf>
    <xf numFmtId="14" fontId="9" fillId="0" borderId="15" xfId="4" applyNumberFormat="1" applyFont="1" applyBorder="1" applyAlignment="1">
      <alignment horizontal="center" vertical="center"/>
    </xf>
    <xf numFmtId="14" fontId="9" fillId="0" borderId="48" xfId="4" applyNumberFormat="1" applyFont="1" applyBorder="1" applyAlignment="1">
      <alignment horizontal="center" vertical="center"/>
    </xf>
    <xf numFmtId="0" fontId="8" fillId="0" borderId="73" xfId="4" applyFont="1" applyBorder="1" applyAlignment="1">
      <alignment horizontal="center"/>
    </xf>
    <xf numFmtId="0" fontId="13" fillId="0" borderId="77" xfId="4" applyFont="1" applyBorder="1" applyAlignment="1">
      <alignment horizontal="center"/>
    </xf>
    <xf numFmtId="0" fontId="9" fillId="0" borderId="0" xfId="4" applyFont="1"/>
    <xf numFmtId="0" fontId="11" fillId="0" borderId="26" xfId="4" applyFont="1" applyBorder="1" applyAlignment="1">
      <alignment horizontal="left" wrapText="1"/>
    </xf>
    <xf numFmtId="179" fontId="8" fillId="0" borderId="23" xfId="5" applyNumberFormat="1" applyFont="1" applyFill="1" applyBorder="1" applyAlignment="1">
      <alignment horizontal="center" vertical="center"/>
    </xf>
    <xf numFmtId="179" fontId="8" fillId="4" borderId="7" xfId="5" applyNumberFormat="1" applyFont="1" applyFill="1" applyBorder="1" applyAlignment="1">
      <alignment horizontal="center" vertical="center"/>
    </xf>
    <xf numFmtId="0" fontId="8" fillId="0" borderId="63" xfId="4" applyFont="1" applyBorder="1" applyAlignment="1">
      <alignment vertical="center"/>
    </xf>
    <xf numFmtId="0" fontId="8" fillId="0" borderId="62" xfId="4" applyFont="1" applyBorder="1" applyAlignment="1">
      <alignment vertical="center"/>
    </xf>
    <xf numFmtId="183" fontId="8" fillId="5" borderId="7" xfId="4" applyNumberFormat="1" applyFont="1" applyFill="1" applyBorder="1" applyAlignment="1">
      <alignment horizontal="center"/>
    </xf>
    <xf numFmtId="183" fontId="8" fillId="5" borderId="83" xfId="4" applyNumberFormat="1" applyFont="1" applyFill="1" applyBorder="1" applyAlignment="1">
      <alignment horizontal="center"/>
    </xf>
    <xf numFmtId="179" fontId="8" fillId="5" borderId="76" xfId="4" applyNumberFormat="1" applyFont="1" applyFill="1" applyBorder="1" applyAlignment="1">
      <alignment horizontal="center"/>
    </xf>
    <xf numFmtId="179" fontId="8" fillId="5" borderId="83" xfId="4" applyNumberFormat="1" applyFont="1" applyFill="1" applyBorder="1" applyAlignment="1">
      <alignment horizontal="center"/>
    </xf>
    <xf numFmtId="183" fontId="8" fillId="5" borderId="14" xfId="4" applyNumberFormat="1" applyFont="1" applyFill="1" applyBorder="1" applyAlignment="1">
      <alignment horizontal="center"/>
    </xf>
    <xf numFmtId="183" fontId="8" fillId="5" borderId="76" xfId="4" applyNumberFormat="1" applyFont="1" applyFill="1" applyBorder="1" applyAlignment="1">
      <alignment horizontal="center"/>
    </xf>
    <xf numFmtId="182" fontId="8" fillId="5" borderId="15" xfId="4" applyNumberFormat="1" applyFont="1" applyFill="1" applyBorder="1" applyAlignment="1">
      <alignment horizontal="center"/>
    </xf>
    <xf numFmtId="179" fontId="8" fillId="5" borderId="7" xfId="4" applyNumberFormat="1" applyFont="1" applyFill="1" applyBorder="1" applyAlignment="1">
      <alignment horizontal="center"/>
    </xf>
    <xf numFmtId="179" fontId="8" fillId="5" borderId="84" xfId="4" applyNumberFormat="1" applyFont="1" applyFill="1" applyBorder="1" applyAlignment="1">
      <alignment horizontal="center" vertical="center"/>
    </xf>
    <xf numFmtId="180" fontId="8" fillId="0" borderId="48" xfId="4" applyNumberFormat="1" applyFont="1" applyBorder="1" applyAlignment="1">
      <alignment horizontal="center" vertical="center"/>
    </xf>
    <xf numFmtId="177" fontId="8" fillId="0" borderId="58" xfId="4" applyNumberFormat="1" applyFont="1" applyBorder="1" applyAlignment="1">
      <alignment horizontal="center" vertical="center"/>
    </xf>
    <xf numFmtId="177" fontId="8" fillId="6" borderId="85" xfId="4" applyNumberFormat="1" applyFont="1" applyFill="1" applyBorder="1" applyAlignment="1">
      <alignment horizontal="center" vertical="center"/>
    </xf>
    <xf numFmtId="177" fontId="8" fillId="0" borderId="32" xfId="4" applyNumberFormat="1" applyFont="1" applyBorder="1" applyAlignment="1">
      <alignment horizontal="center" vertical="center"/>
    </xf>
    <xf numFmtId="179" fontId="8" fillId="6" borderId="83" xfId="4" applyNumberFormat="1" applyFont="1" applyFill="1" applyBorder="1" applyAlignment="1">
      <alignment horizontal="center" vertical="center"/>
    </xf>
    <xf numFmtId="0" fontId="8" fillId="0" borderId="14" xfId="4" applyFont="1" applyBorder="1" applyAlignment="1">
      <alignment horizontal="center" vertical="center" wrapText="1"/>
    </xf>
    <xf numFmtId="178" fontId="13" fillId="0" borderId="0" xfId="4" applyNumberFormat="1" applyFont="1" applyAlignment="1">
      <alignment horizontal="center" vertical="center"/>
    </xf>
    <xf numFmtId="0" fontId="8" fillId="0" borderId="89" xfId="4" applyFont="1" applyBorder="1" applyAlignment="1">
      <alignment horizontal="center"/>
    </xf>
    <xf numFmtId="0" fontId="8" fillId="0" borderId="90" xfId="4" applyFont="1" applyBorder="1" applyAlignment="1">
      <alignment horizontal="center"/>
    </xf>
    <xf numFmtId="0" fontId="8" fillId="0" borderId="91" xfId="4" applyFont="1" applyBorder="1" applyAlignment="1">
      <alignment horizontal="center"/>
    </xf>
    <xf numFmtId="0" fontId="9" fillId="0" borderId="92" xfId="4" applyFont="1" applyBorder="1"/>
    <xf numFmtId="0" fontId="9" fillId="0" borderId="93" xfId="4" applyFont="1" applyBorder="1"/>
    <xf numFmtId="0" fontId="9" fillId="0" borderId="94" xfId="4" applyFont="1" applyBorder="1"/>
    <xf numFmtId="0" fontId="13" fillId="0" borderId="92" xfId="4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0" fillId="0" borderId="16" xfId="0" applyNumberFormat="1" applyBorder="1" applyAlignment="1">
      <alignment horizontal="right" vertical="center"/>
    </xf>
    <xf numFmtId="176" fontId="0" fillId="0" borderId="13" xfId="0" applyNumberFormat="1" applyBorder="1" applyAlignment="1">
      <alignment horizontal="right" vertical="center"/>
    </xf>
    <xf numFmtId="176" fontId="0" fillId="0" borderId="17" xfId="0" applyNumberFormat="1" applyBorder="1" applyAlignment="1">
      <alignment horizontal="right" vertical="center"/>
    </xf>
    <xf numFmtId="176" fontId="0" fillId="0" borderId="18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176" fontId="0" fillId="0" borderId="19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176" fontId="0" fillId="0" borderId="17" xfId="1" applyNumberFormat="1" applyFont="1" applyBorder="1" applyAlignment="1">
      <alignment horizontal="right" vertical="center"/>
    </xf>
    <xf numFmtId="176" fontId="0" fillId="0" borderId="18" xfId="1" applyNumberFormat="1" applyFont="1" applyBorder="1" applyAlignment="1">
      <alignment horizontal="right" vertical="center"/>
    </xf>
    <xf numFmtId="14" fontId="3" fillId="0" borderId="1" xfId="0" applyNumberFormat="1" applyFont="1" applyBorder="1" applyAlignment="1">
      <alignment horizontal="left" vertical="center"/>
    </xf>
    <xf numFmtId="14" fontId="3" fillId="0" borderId="3" xfId="0" applyNumberFormat="1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9" fillId="0" borderId="80" xfId="4" applyFont="1" applyBorder="1" applyAlignment="1">
      <alignment horizontal="center" vertical="center" wrapText="1"/>
    </xf>
    <xf numFmtId="0" fontId="9" fillId="0" borderId="81" xfId="4" applyFont="1" applyBorder="1" applyAlignment="1">
      <alignment horizontal="center" vertical="center" wrapText="1"/>
    </xf>
    <xf numFmtId="0" fontId="9" fillId="0" borderId="66" xfId="4" applyFont="1" applyBorder="1" applyAlignment="1">
      <alignment horizontal="center" vertical="center" wrapText="1"/>
    </xf>
    <xf numFmtId="0" fontId="9" fillId="0" borderId="3" xfId="4" applyFont="1" applyBorder="1" applyAlignment="1">
      <alignment horizontal="center" vertical="center" wrapText="1"/>
    </xf>
    <xf numFmtId="0" fontId="9" fillId="0" borderId="77" xfId="4" applyFont="1" applyBorder="1" applyAlignment="1">
      <alignment horizontal="center" vertical="center" wrapText="1"/>
    </xf>
    <xf numFmtId="0" fontId="9" fillId="0" borderId="15" xfId="4" applyFont="1" applyBorder="1" applyAlignment="1">
      <alignment horizontal="center" vertical="center" wrapText="1"/>
    </xf>
    <xf numFmtId="178" fontId="9" fillId="0" borderId="66" xfId="4" applyNumberFormat="1" applyFont="1" applyBorder="1" applyAlignment="1">
      <alignment horizontal="center" vertical="center" wrapText="1"/>
    </xf>
    <xf numFmtId="178" fontId="9" fillId="0" borderId="82" xfId="4" applyNumberFormat="1" applyFont="1" applyBorder="1" applyAlignment="1">
      <alignment horizontal="center" vertical="center" wrapText="1"/>
    </xf>
    <xf numFmtId="181" fontId="9" fillId="0" borderId="42" xfId="4" applyNumberFormat="1" applyFont="1" applyBorder="1" applyAlignment="1">
      <alignment horizontal="center" vertical="center"/>
    </xf>
    <xf numFmtId="181" fontId="9" fillId="0" borderId="39" xfId="4" applyNumberFormat="1" applyFont="1" applyBorder="1" applyAlignment="1">
      <alignment horizontal="center" vertical="center"/>
    </xf>
    <xf numFmtId="0" fontId="8" fillId="0" borderId="61" xfId="4" quotePrefix="1" applyFont="1" applyBorder="1" applyAlignment="1">
      <alignment horizontal="center" vertical="center"/>
    </xf>
    <xf numFmtId="0" fontId="8" fillId="0" borderId="88" xfId="4" quotePrefix="1" applyFont="1" applyBorder="1" applyAlignment="1">
      <alignment horizontal="center" vertical="center"/>
    </xf>
    <xf numFmtId="0" fontId="8" fillId="0" borderId="57" xfId="4" quotePrefix="1" applyFont="1" applyBorder="1" applyAlignment="1">
      <alignment horizontal="center" vertical="center"/>
    </xf>
    <xf numFmtId="178" fontId="8" fillId="0" borderId="49" xfId="4" applyNumberFormat="1" applyFont="1" applyBorder="1" applyAlignment="1">
      <alignment horizontal="center" vertical="center"/>
    </xf>
    <xf numFmtId="178" fontId="8" fillId="0" borderId="72" xfId="4" applyNumberFormat="1" applyFont="1" applyBorder="1" applyAlignment="1">
      <alignment horizontal="center" vertical="center"/>
    </xf>
    <xf numFmtId="178" fontId="8" fillId="0" borderId="55" xfId="4" applyNumberFormat="1" applyFont="1" applyBorder="1" applyAlignment="1">
      <alignment horizontal="center" vertical="center"/>
    </xf>
    <xf numFmtId="17" fontId="8" fillId="0" borderId="53" xfId="4" quotePrefix="1" applyNumberFormat="1" applyFont="1" applyBorder="1" applyAlignment="1">
      <alignment horizontal="center" vertical="center"/>
    </xf>
    <xf numFmtId="17" fontId="8" fillId="0" borderId="88" xfId="4" quotePrefix="1" applyNumberFormat="1" applyFont="1" applyBorder="1" applyAlignment="1">
      <alignment horizontal="center" vertical="center"/>
    </xf>
    <xf numFmtId="17" fontId="8" fillId="0" borderId="47" xfId="4" quotePrefix="1" applyNumberFormat="1" applyFont="1" applyBorder="1" applyAlignment="1">
      <alignment horizontal="center" vertical="center"/>
    </xf>
    <xf numFmtId="178" fontId="8" fillId="0" borderId="87" xfId="4" applyNumberFormat="1" applyFont="1" applyBorder="1" applyAlignment="1">
      <alignment horizontal="center" vertical="center"/>
    </xf>
    <xf numFmtId="178" fontId="8" fillId="0" borderId="43" xfId="4" applyNumberFormat="1" applyFont="1" applyBorder="1" applyAlignment="1">
      <alignment horizontal="center" vertical="center"/>
    </xf>
    <xf numFmtId="178" fontId="9" fillId="0" borderId="86" xfId="4" applyNumberFormat="1" applyFont="1" applyBorder="1" applyAlignment="1">
      <alignment horizontal="center" vertical="center" wrapText="1"/>
    </xf>
    <xf numFmtId="178" fontId="9" fillId="0" borderId="48" xfId="4" applyNumberFormat="1" applyFont="1" applyBorder="1" applyAlignment="1">
      <alignment horizontal="center" vertical="center" wrapText="1"/>
    </xf>
    <xf numFmtId="178" fontId="9" fillId="0" borderId="77" xfId="4" applyNumberFormat="1" applyFont="1" applyBorder="1" applyAlignment="1">
      <alignment horizontal="center" vertical="center" wrapText="1"/>
    </xf>
    <xf numFmtId="178" fontId="9" fillId="0" borderId="27" xfId="4" applyNumberFormat="1" applyFont="1" applyBorder="1" applyAlignment="1">
      <alignment horizontal="center" vertical="center" wrapText="1"/>
    </xf>
    <xf numFmtId="0" fontId="8" fillId="0" borderId="75" xfId="4" quotePrefix="1" applyFont="1" applyBorder="1" applyAlignment="1">
      <alignment horizontal="center" vertical="center"/>
    </xf>
    <xf numFmtId="178" fontId="8" fillId="5" borderId="49" xfId="4" applyNumberFormat="1" applyFont="1" applyFill="1" applyBorder="1" applyAlignment="1">
      <alignment horizontal="center" vertical="center"/>
    </xf>
    <xf numFmtId="178" fontId="8" fillId="5" borderId="72" xfId="4" applyNumberFormat="1" applyFont="1" applyFill="1" applyBorder="1" applyAlignment="1">
      <alignment horizontal="center" vertical="center"/>
    </xf>
    <xf numFmtId="178" fontId="8" fillId="5" borderId="55" xfId="4" applyNumberFormat="1" applyFont="1" applyFill="1" applyBorder="1" applyAlignment="1">
      <alignment horizontal="center" vertical="center"/>
    </xf>
    <xf numFmtId="178" fontId="8" fillId="5" borderId="43" xfId="4" applyNumberFormat="1" applyFont="1" applyFill="1" applyBorder="1" applyAlignment="1">
      <alignment horizontal="center" vertical="center"/>
    </xf>
    <xf numFmtId="14" fontId="9" fillId="0" borderId="76" xfId="4" applyNumberFormat="1" applyFont="1" applyBorder="1" applyAlignment="1">
      <alignment horizontal="center" vertical="center"/>
    </xf>
    <xf numFmtId="14" fontId="9" fillId="0" borderId="78" xfId="4" applyNumberFormat="1" applyFont="1" applyBorder="1" applyAlignment="1">
      <alignment horizontal="center" vertical="center"/>
    </xf>
    <xf numFmtId="14" fontId="9" fillId="0" borderId="79" xfId="4" applyNumberFormat="1" applyFont="1" applyBorder="1" applyAlignment="1">
      <alignment horizontal="center" vertical="center"/>
    </xf>
    <xf numFmtId="178" fontId="13" fillId="0" borderId="31" xfId="4" applyNumberFormat="1" applyFont="1" applyBorder="1" applyAlignment="1">
      <alignment horizontal="center" vertical="center"/>
    </xf>
    <xf numFmtId="178" fontId="13" fillId="0" borderId="30" xfId="4" applyNumberFormat="1" applyFont="1" applyBorder="1" applyAlignment="1">
      <alignment horizontal="center" vertical="center"/>
    </xf>
    <xf numFmtId="0" fontId="11" fillId="0" borderId="27" xfId="4" applyFont="1" applyBorder="1" applyAlignment="1">
      <alignment horizontal="left" wrapText="1"/>
    </xf>
    <xf numFmtId="0" fontId="11" fillId="0" borderId="26" xfId="4" applyFont="1" applyBorder="1" applyAlignment="1">
      <alignment horizontal="left" wrapText="1"/>
    </xf>
    <xf numFmtId="0" fontId="8" fillId="0" borderId="60" xfId="4" applyFont="1" applyBorder="1" applyAlignment="1">
      <alignment horizontal="center" vertical="center"/>
    </xf>
    <xf numFmtId="0" fontId="8" fillId="0" borderId="63" xfId="4" applyFont="1" applyBorder="1" applyAlignment="1">
      <alignment horizontal="center" vertical="center"/>
    </xf>
    <xf numFmtId="0" fontId="8" fillId="0" borderId="26" xfId="4" applyFont="1" applyBorder="1" applyAlignment="1">
      <alignment horizontal="center" vertical="center"/>
    </xf>
    <xf numFmtId="0" fontId="8" fillId="0" borderId="62" xfId="4" applyFont="1" applyBorder="1" applyAlignment="1">
      <alignment horizontal="center" vertical="center"/>
    </xf>
    <xf numFmtId="0" fontId="8" fillId="0" borderId="53" xfId="4" quotePrefix="1" applyFont="1" applyBorder="1" applyAlignment="1">
      <alignment horizontal="center" vertical="center"/>
    </xf>
    <xf numFmtId="14" fontId="8" fillId="0" borderId="0" xfId="4" applyNumberFormat="1" applyFont="1" applyBorder="1" applyAlignment="1">
      <alignment horizontal="center"/>
    </xf>
    <xf numFmtId="0" fontId="13" fillId="0" borderId="95" xfId="4" applyFont="1" applyBorder="1" applyAlignment="1">
      <alignment horizontal="center"/>
    </xf>
    <xf numFmtId="178" fontId="8" fillId="0" borderId="96" xfId="4" applyNumberFormat="1" applyFont="1" applyBorder="1" applyAlignment="1">
      <alignment horizontal="center"/>
    </xf>
    <xf numFmtId="0" fontId="9" fillId="0" borderId="97" xfId="4" applyFont="1" applyBorder="1" applyAlignment="1">
      <alignment horizontal="center" vertical="center" wrapText="1"/>
    </xf>
    <xf numFmtId="14" fontId="9" fillId="0" borderId="26" xfId="4" applyNumberFormat="1" applyFont="1" applyBorder="1" applyAlignment="1">
      <alignment horizontal="center" vertical="center" wrapText="1"/>
    </xf>
    <xf numFmtId="0" fontId="9" fillId="0" borderId="38" xfId="4" applyFont="1" applyBorder="1" applyAlignment="1">
      <alignment horizontal="center" vertical="center" wrapText="1"/>
    </xf>
    <xf numFmtId="0" fontId="9" fillId="0" borderId="27" xfId="4" applyFont="1" applyBorder="1" applyAlignment="1">
      <alignment horizontal="center" vertical="center" wrapText="1"/>
    </xf>
    <xf numFmtId="178" fontId="9" fillId="0" borderId="38" xfId="4" applyNumberFormat="1" applyFont="1" applyBorder="1" applyAlignment="1">
      <alignment horizontal="center" vertical="center" wrapText="1"/>
    </xf>
    <xf numFmtId="0" fontId="13" fillId="0" borderId="26" xfId="4" applyFont="1" applyBorder="1" applyAlignment="1">
      <alignment horizontal="center"/>
    </xf>
    <xf numFmtId="178" fontId="9" fillId="0" borderId="85" xfId="4" applyNumberFormat="1" applyFont="1" applyBorder="1" applyAlignment="1">
      <alignment horizontal="center" vertical="center" wrapText="1"/>
    </xf>
    <xf numFmtId="178" fontId="8" fillId="0" borderId="49" xfId="4" applyNumberFormat="1" applyFont="1" applyFill="1" applyBorder="1" applyAlignment="1">
      <alignment horizontal="center" vertical="center"/>
    </xf>
    <xf numFmtId="178" fontId="8" fillId="0" borderId="72" xfId="4" applyNumberFormat="1" applyFont="1" applyFill="1" applyBorder="1" applyAlignment="1">
      <alignment horizontal="center" vertical="center"/>
    </xf>
    <xf numFmtId="178" fontId="8" fillId="0" borderId="55" xfId="4" applyNumberFormat="1" applyFont="1" applyFill="1" applyBorder="1" applyAlignment="1">
      <alignment horizontal="center" vertical="center"/>
    </xf>
    <xf numFmtId="178" fontId="8" fillId="0" borderId="43" xfId="4" applyNumberFormat="1" applyFont="1" applyFill="1" applyBorder="1" applyAlignment="1">
      <alignment horizontal="center" vertical="center"/>
    </xf>
  </cellXfs>
  <cellStyles count="6">
    <cellStyle name="桁区切り" xfId="3" builtinId="6"/>
    <cellStyle name="通貨" xfId="1" builtinId="7"/>
    <cellStyle name="通貨 2" xfId="5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2" defaultPivotStyle="PivotStyleLight16"/>
  <colors>
    <mruColors>
      <color rgb="FFFF00FF"/>
      <color rgb="FF00FF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1181100</xdr:colOff>
      <xdr:row>2</xdr:row>
      <xdr:rowOff>83820</xdr:rowOff>
    </xdr:from>
    <xdr:to>
      <xdr:col>2</xdr:col>
      <xdr:colOff>76200</xdr:colOff>
      <xdr:row>3</xdr:row>
      <xdr:rowOff>266700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51660" y="495300"/>
          <a:ext cx="83820" cy="47244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1181100</xdr:colOff>
      <xdr:row>2</xdr:row>
      <xdr:rowOff>83820</xdr:rowOff>
    </xdr:from>
    <xdr:to>
      <xdr:col>2</xdr:col>
      <xdr:colOff>76200</xdr:colOff>
      <xdr:row>3</xdr:row>
      <xdr:rowOff>266700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851660" y="495300"/>
          <a:ext cx="83820" cy="47244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12700</xdr:colOff>
      <xdr:row>2</xdr:row>
      <xdr:rowOff>12700</xdr:rowOff>
    </xdr:from>
    <xdr:to>
      <xdr:col>1</xdr:col>
      <xdr:colOff>355600</xdr:colOff>
      <xdr:row>2</xdr:row>
      <xdr:rowOff>273050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83260" y="424180"/>
          <a:ext cx="342900" cy="260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i="1">
              <a:latin typeface="Arial" panose="020B0604020202020204" pitchFamily="34" charset="0"/>
              <a:cs typeface="Arial" panose="020B0604020202020204" pitchFamily="34" charset="0"/>
            </a:rPr>
            <a:t>*1</a:t>
          </a:r>
          <a:endParaRPr kumimoji="1" lang="ja-JP" altLang="en-US" sz="100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19050</xdr:colOff>
      <xdr:row>3</xdr:row>
      <xdr:rowOff>12700</xdr:rowOff>
    </xdr:from>
    <xdr:to>
      <xdr:col>1</xdr:col>
      <xdr:colOff>361950</xdr:colOff>
      <xdr:row>3</xdr:row>
      <xdr:rowOff>273050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89610" y="713740"/>
          <a:ext cx="342900" cy="260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i="1">
              <a:latin typeface="Arial" panose="020B0604020202020204" pitchFamily="34" charset="0"/>
              <a:cs typeface="Arial" panose="020B0604020202020204" pitchFamily="34" charset="0"/>
            </a:rPr>
            <a:t>*1</a:t>
          </a:r>
          <a:endParaRPr kumimoji="1" lang="ja-JP" altLang="en-US" sz="100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101600</xdr:colOff>
      <xdr:row>2</xdr:row>
      <xdr:rowOff>177800</xdr:rowOff>
    </xdr:from>
    <xdr:to>
      <xdr:col>3</xdr:col>
      <xdr:colOff>444500</xdr:colOff>
      <xdr:row>3</xdr:row>
      <xdr:rowOff>146050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3149600" y="589280"/>
          <a:ext cx="342900" cy="257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i="1">
              <a:latin typeface="Arial" panose="020B0604020202020204" pitchFamily="34" charset="0"/>
              <a:cs typeface="Arial" panose="020B0604020202020204" pitchFamily="34" charset="0"/>
            </a:rPr>
            <a:t>*2</a:t>
          </a:r>
          <a:endParaRPr kumimoji="1" lang="ja-JP" altLang="en-US" sz="100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91440</xdr:colOff>
      <xdr:row>4</xdr:row>
      <xdr:rowOff>22860</xdr:rowOff>
    </xdr:from>
    <xdr:to>
      <xdr:col>3</xdr:col>
      <xdr:colOff>434340</xdr:colOff>
      <xdr:row>4</xdr:row>
      <xdr:rowOff>280670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139440" y="1043940"/>
          <a:ext cx="342900" cy="257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i="1">
              <a:latin typeface="Arial" panose="020B0604020202020204" pitchFamily="34" charset="0"/>
              <a:cs typeface="Arial" panose="020B0604020202020204" pitchFamily="34" charset="0"/>
            </a:rPr>
            <a:t>*3</a:t>
          </a:r>
          <a:endParaRPr kumimoji="1" lang="ja-JP" altLang="en-US" sz="100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12700</xdr:rowOff>
    </xdr:from>
    <xdr:to>
      <xdr:col>1</xdr:col>
      <xdr:colOff>361950</xdr:colOff>
      <xdr:row>2</xdr:row>
      <xdr:rowOff>273050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685800" y="727075"/>
          <a:ext cx="342900" cy="260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i="1">
              <a:latin typeface="Arial" panose="020B0604020202020204" pitchFamily="34" charset="0"/>
              <a:cs typeface="Arial" panose="020B0604020202020204" pitchFamily="34" charset="0"/>
            </a:rPr>
            <a:t>*1</a:t>
          </a:r>
          <a:endParaRPr kumimoji="1" lang="ja-JP" altLang="en-US" sz="100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53&#26399;%20&#22770;&#19978;&#12522;&#12473;&#12488;%20(&#20462;&#24489;&#28168;&#12415;)%20140808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売上リスト"/>
      <sheetName val="小田切"/>
      <sheetName val="月次"/>
      <sheetName val="チェックシート590"/>
      <sheetName val="Sheet1"/>
      <sheetName val="チェックシート593"/>
      <sheetName val="レート表"/>
      <sheetName val="LIST 2014"/>
      <sheetName val="条件付き書式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B4" t="str">
            <v>HONG KONG</v>
          </cell>
        </row>
        <row r="5">
          <cell r="B5" t="str">
            <v>INDONESIA</v>
          </cell>
        </row>
        <row r="6">
          <cell r="B6" t="str">
            <v>JAPAN</v>
          </cell>
        </row>
        <row r="7">
          <cell r="B7" t="str">
            <v>MALAYSIA</v>
          </cell>
        </row>
        <row r="8">
          <cell r="B8" t="str">
            <v>SHANGHAI</v>
          </cell>
        </row>
        <row r="9">
          <cell r="B9" t="str">
            <v>SHENZHEN</v>
          </cell>
        </row>
        <row r="10">
          <cell r="B10" t="str">
            <v>SINGAPORE</v>
          </cell>
        </row>
        <row r="11">
          <cell r="B11" t="str">
            <v>THAILAND</v>
          </cell>
        </row>
        <row r="12">
          <cell r="B12" t="str">
            <v>VIETNAM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2"/>
  <sheetViews>
    <sheetView workbookViewId="0">
      <selection activeCell="A12" sqref="A12:XFD12"/>
    </sheetView>
  </sheetViews>
  <sheetFormatPr defaultColWidth="8.69921875" defaultRowHeight="16.5" customHeight="1"/>
  <cols>
    <col min="1" max="1" width="8.69921875" style="2"/>
    <col min="2" max="6" width="15.59765625" style="2" customWidth="1"/>
    <col min="7" max="7" width="15.09765625" style="2" customWidth="1"/>
    <col min="8" max="9" width="13.8984375" style="2" customWidth="1"/>
    <col min="10" max="10" width="17" style="2" customWidth="1"/>
    <col min="11" max="11" width="18.8984375" style="2" customWidth="1"/>
    <col min="12" max="12" width="17.19921875" style="2" customWidth="1"/>
    <col min="13" max="13" width="12" style="8" customWidth="1"/>
    <col min="14" max="16384" width="8.69921875" style="2"/>
  </cols>
  <sheetData>
    <row r="1" spans="1:14" ht="17.399999999999999" customHeight="1">
      <c r="A1" s="172" t="s">
        <v>0</v>
      </c>
      <c r="B1" s="19" t="s">
        <v>10</v>
      </c>
      <c r="C1" s="19"/>
      <c r="D1" s="19"/>
      <c r="E1" s="19"/>
      <c r="F1" s="174" t="s">
        <v>11</v>
      </c>
      <c r="G1" s="9" t="s">
        <v>1</v>
      </c>
      <c r="H1" s="9"/>
      <c r="I1" s="32"/>
      <c r="J1" s="9"/>
      <c r="K1" s="172" t="s">
        <v>12</v>
      </c>
      <c r="L1" s="172" t="s">
        <v>2</v>
      </c>
      <c r="M1" s="172" t="s">
        <v>3</v>
      </c>
    </row>
    <row r="2" spans="1:14" ht="17.399999999999999" customHeight="1">
      <c r="A2" s="173"/>
      <c r="B2" s="22" t="s">
        <v>9</v>
      </c>
      <c r="C2" s="23" t="s">
        <v>13</v>
      </c>
      <c r="D2" s="24" t="s">
        <v>14</v>
      </c>
      <c r="E2" s="14" t="s">
        <v>20</v>
      </c>
      <c r="F2" s="175"/>
      <c r="G2" s="10" t="s">
        <v>7</v>
      </c>
      <c r="H2" s="11" t="s">
        <v>5</v>
      </c>
      <c r="I2" s="12" t="s">
        <v>8</v>
      </c>
      <c r="J2" s="14" t="s">
        <v>21</v>
      </c>
      <c r="K2" s="173"/>
      <c r="L2" s="173"/>
      <c r="M2" s="173"/>
    </row>
    <row r="3" spans="1:14" ht="23.25" customHeight="1">
      <c r="A3" s="4">
        <v>42278</v>
      </c>
      <c r="B3" s="15">
        <v>479295.33</v>
      </c>
      <c r="C3" s="176"/>
      <c r="D3" s="176">
        <v>163.94</v>
      </c>
      <c r="E3" s="178"/>
      <c r="F3" s="180">
        <f>SUM(B3:E4)</f>
        <v>824310.60000000009</v>
      </c>
      <c r="G3" s="182">
        <v>446848.14</v>
      </c>
      <c r="H3" s="176">
        <v>267220.99</v>
      </c>
      <c r="I3" s="176">
        <v>110241.47</v>
      </c>
      <c r="J3" s="184"/>
      <c r="K3" s="180">
        <f>SUM(G3:J4)</f>
        <v>824310.6</v>
      </c>
      <c r="L3" s="186">
        <v>42521</v>
      </c>
      <c r="M3" s="6"/>
      <c r="N3" s="7"/>
    </row>
    <row r="4" spans="1:14" ht="23.25" customHeight="1">
      <c r="A4" s="4">
        <v>42309</v>
      </c>
      <c r="B4" s="15">
        <v>344851.33</v>
      </c>
      <c r="C4" s="177"/>
      <c r="D4" s="177"/>
      <c r="E4" s="179"/>
      <c r="F4" s="181"/>
      <c r="G4" s="183"/>
      <c r="H4" s="177"/>
      <c r="I4" s="177"/>
      <c r="J4" s="185"/>
      <c r="K4" s="181"/>
      <c r="L4" s="187"/>
      <c r="M4" s="6"/>
      <c r="N4" s="7"/>
    </row>
    <row r="5" spans="1:14" ht="23.25" customHeight="1">
      <c r="A5" s="4">
        <v>42339</v>
      </c>
      <c r="B5" s="15">
        <v>445500.39</v>
      </c>
      <c r="C5" s="21"/>
      <c r="D5" s="25">
        <v>44.22</v>
      </c>
      <c r="E5" s="20"/>
      <c r="F5" s="18">
        <f t="shared" ref="F5" si="0">SUM(B5:E5)</f>
        <v>445544.61</v>
      </c>
      <c r="G5" s="15">
        <v>159502.39000000001</v>
      </c>
      <c r="H5" s="17">
        <v>235128.71</v>
      </c>
      <c r="I5" s="17">
        <v>50913.51</v>
      </c>
      <c r="J5" s="33"/>
      <c r="K5" s="5">
        <f>SUM(G5:J5)</f>
        <v>445544.61</v>
      </c>
      <c r="L5" s="30">
        <v>42551</v>
      </c>
      <c r="M5" s="6"/>
    </row>
    <row r="6" spans="1:14" ht="23.25" customHeight="1">
      <c r="A6" s="4">
        <v>42370</v>
      </c>
      <c r="B6" s="15">
        <v>331160.3</v>
      </c>
      <c r="C6" s="21">
        <v>4473.26</v>
      </c>
      <c r="D6" s="25">
        <v>14.69</v>
      </c>
      <c r="E6" s="20">
        <v>2737.36</v>
      </c>
      <c r="F6" s="18">
        <f>SUM(B6:E6)</f>
        <v>338385.61</v>
      </c>
      <c r="G6" s="15">
        <v>275003.81</v>
      </c>
      <c r="H6" s="17">
        <v>90297.03</v>
      </c>
      <c r="I6" s="17">
        <v>-50947.839999999997</v>
      </c>
      <c r="J6" s="33">
        <v>24032.61</v>
      </c>
      <c r="K6" s="5">
        <f t="shared" ref="K6:K15" si="1">SUM(G6:J6)</f>
        <v>338385.61</v>
      </c>
      <c r="L6" s="30">
        <v>42601</v>
      </c>
      <c r="M6" s="6"/>
    </row>
    <row r="7" spans="1:14" ht="23.25" customHeight="1">
      <c r="A7" s="4">
        <v>42401</v>
      </c>
      <c r="B7" s="15">
        <v>545909.36</v>
      </c>
      <c r="C7" s="21"/>
      <c r="D7" s="25">
        <v>14.53</v>
      </c>
      <c r="E7" s="20"/>
      <c r="F7" s="18">
        <f t="shared" ref="F7:F15" si="2">SUM(B7:E7)</f>
        <v>545923.89</v>
      </c>
      <c r="G7" s="15">
        <v>64617.08</v>
      </c>
      <c r="H7" s="17">
        <v>282178.2</v>
      </c>
      <c r="I7" s="17">
        <v>199128.61</v>
      </c>
      <c r="J7" s="33"/>
      <c r="K7" s="5">
        <f t="shared" si="1"/>
        <v>545923.89</v>
      </c>
      <c r="L7" s="30">
        <v>42618</v>
      </c>
      <c r="M7" s="6"/>
    </row>
    <row r="8" spans="1:14" ht="23.25" customHeight="1">
      <c r="A8" s="4">
        <v>42430</v>
      </c>
      <c r="B8" s="15">
        <v>538787.16</v>
      </c>
      <c r="C8" s="21"/>
      <c r="D8" s="25">
        <v>14.91</v>
      </c>
      <c r="E8" s="20"/>
      <c r="F8" s="18">
        <f t="shared" si="2"/>
        <v>538802.07000000007</v>
      </c>
      <c r="G8" s="15">
        <v>129889.84</v>
      </c>
      <c r="H8" s="17">
        <v>242851.41</v>
      </c>
      <c r="I8" s="17">
        <v>158860.82</v>
      </c>
      <c r="J8" s="33">
        <v>7200</v>
      </c>
      <c r="K8" s="5">
        <f>SUM(G8:J8)</f>
        <v>538802.07000000007</v>
      </c>
      <c r="L8" s="30">
        <v>42650</v>
      </c>
      <c r="M8" s="6"/>
    </row>
    <row r="9" spans="1:14" ht="23.25" customHeight="1">
      <c r="A9" s="4">
        <v>42461</v>
      </c>
      <c r="B9" s="15">
        <v>58218.95</v>
      </c>
      <c r="C9" s="21"/>
      <c r="D9" s="25">
        <v>14.25</v>
      </c>
      <c r="E9" s="20"/>
      <c r="F9" s="18">
        <f t="shared" si="2"/>
        <v>58233.2</v>
      </c>
      <c r="G9" s="15">
        <v>104654.95</v>
      </c>
      <c r="H9" s="17"/>
      <c r="I9" s="17">
        <v>-46421.75</v>
      </c>
      <c r="J9" s="33"/>
      <c r="K9" s="5">
        <f t="shared" si="1"/>
        <v>58233.2</v>
      </c>
      <c r="L9" s="30">
        <v>42674</v>
      </c>
      <c r="M9" s="6"/>
    </row>
    <row r="10" spans="1:14" ht="23.25" customHeight="1">
      <c r="A10" s="4">
        <v>42491</v>
      </c>
      <c r="B10" s="15">
        <v>131287.23000000001</v>
      </c>
      <c r="C10" s="21"/>
      <c r="D10" s="25">
        <v>13.51</v>
      </c>
      <c r="E10" s="20"/>
      <c r="F10" s="18">
        <f t="shared" si="2"/>
        <v>131300.74000000002</v>
      </c>
      <c r="G10" s="15">
        <v>265823.51</v>
      </c>
      <c r="H10" s="17"/>
      <c r="I10" s="17">
        <v>-134522.76999999999</v>
      </c>
      <c r="J10" s="33"/>
      <c r="K10" s="5">
        <f t="shared" si="1"/>
        <v>131300.74000000002</v>
      </c>
      <c r="L10" s="30">
        <v>42704</v>
      </c>
      <c r="M10" s="6"/>
    </row>
    <row r="11" spans="1:14" ht="23.25" customHeight="1">
      <c r="A11" s="4">
        <v>42522</v>
      </c>
      <c r="B11" s="15">
        <v>7961.9</v>
      </c>
      <c r="C11" s="21"/>
      <c r="D11" s="25">
        <v>12.76</v>
      </c>
      <c r="E11" s="20"/>
      <c r="F11" s="18">
        <f t="shared" si="2"/>
        <v>7974.66</v>
      </c>
      <c r="G11" s="15">
        <v>184067.73</v>
      </c>
      <c r="H11" s="17"/>
      <c r="I11" s="17">
        <v>-176093.07</v>
      </c>
      <c r="J11" s="33"/>
      <c r="K11" s="5">
        <f t="shared" si="1"/>
        <v>7974.6600000000035</v>
      </c>
      <c r="L11" s="30">
        <v>42734</v>
      </c>
      <c r="M11" s="6"/>
    </row>
    <row r="12" spans="1:14" ht="23.25" customHeight="1">
      <c r="A12" s="4">
        <v>42552</v>
      </c>
      <c r="B12" s="15">
        <v>1379376.81</v>
      </c>
      <c r="C12" s="21"/>
      <c r="D12" s="25">
        <v>13.08</v>
      </c>
      <c r="E12" s="20"/>
      <c r="F12" s="18">
        <f t="shared" si="2"/>
        <v>1379389.8900000001</v>
      </c>
      <c r="G12" s="15">
        <v>487837.10000000015</v>
      </c>
      <c r="H12" s="17">
        <v>792378.33</v>
      </c>
      <c r="I12" s="17">
        <v>99174.46</v>
      </c>
      <c r="J12" s="33"/>
      <c r="K12" s="5">
        <f t="shared" si="1"/>
        <v>1379389.8900000001</v>
      </c>
      <c r="L12" s="30">
        <v>42766</v>
      </c>
      <c r="M12" s="6" t="s">
        <v>6</v>
      </c>
    </row>
    <row r="13" spans="1:14" ht="23.25" customHeight="1">
      <c r="A13" s="4">
        <v>42583</v>
      </c>
      <c r="B13" s="15">
        <v>45934.94</v>
      </c>
      <c r="C13" s="21"/>
      <c r="D13" s="25">
        <v>13.29</v>
      </c>
      <c r="E13" s="20"/>
      <c r="F13" s="18">
        <f t="shared" si="2"/>
        <v>45948.23</v>
      </c>
      <c r="G13" s="15">
        <v>121336.9</v>
      </c>
      <c r="H13" s="17">
        <v>495.05</v>
      </c>
      <c r="I13" s="17">
        <v>-75883.72</v>
      </c>
      <c r="J13" s="33"/>
      <c r="K13" s="5">
        <f t="shared" si="1"/>
        <v>45948.229999999996</v>
      </c>
      <c r="L13" s="30">
        <v>42794</v>
      </c>
      <c r="M13" s="6"/>
    </row>
    <row r="14" spans="1:14" ht="23.25" customHeight="1">
      <c r="A14" s="4">
        <v>42614</v>
      </c>
      <c r="B14" s="15">
        <v>15210.42</v>
      </c>
      <c r="C14" s="21"/>
      <c r="D14" s="25">
        <v>13.47</v>
      </c>
      <c r="E14" s="20"/>
      <c r="F14" s="18">
        <f>SUM(B14:E14)</f>
        <v>15223.89</v>
      </c>
      <c r="G14" s="15">
        <v>577309.68000000005</v>
      </c>
      <c r="H14" s="17"/>
      <c r="I14" s="17">
        <v>-565863.75</v>
      </c>
      <c r="J14" s="33">
        <v>3777.96</v>
      </c>
      <c r="K14" s="5">
        <f>SUM(G14:J14)</f>
        <v>15223.89000000005</v>
      </c>
      <c r="L14" s="30">
        <v>42825</v>
      </c>
      <c r="M14" s="6"/>
      <c r="N14" s="7"/>
    </row>
    <row r="15" spans="1:14" ht="23.25" customHeight="1">
      <c r="A15" s="4">
        <v>42644</v>
      </c>
      <c r="B15" s="15">
        <v>227272.21</v>
      </c>
      <c r="C15" s="21"/>
      <c r="D15" s="25">
        <v>13.64</v>
      </c>
      <c r="E15" s="20"/>
      <c r="F15" s="18">
        <f t="shared" si="2"/>
        <v>227285.85</v>
      </c>
      <c r="G15" s="15">
        <v>227285.85</v>
      </c>
      <c r="H15" s="17"/>
      <c r="I15" s="17"/>
      <c r="J15" s="33"/>
      <c r="K15" s="5">
        <f t="shared" si="1"/>
        <v>227285.85</v>
      </c>
      <c r="L15" s="30">
        <v>42853</v>
      </c>
      <c r="M15" s="6"/>
    </row>
    <row r="16" spans="1:14" ht="21" customHeight="1">
      <c r="A16" s="1" t="s">
        <v>4</v>
      </c>
      <c r="B16" s="15">
        <f>SUM(B3:B15)</f>
        <v>4550766.33</v>
      </c>
      <c r="C16" s="21">
        <f t="shared" ref="C16:D16" si="3">SUM(C3:C15)</f>
        <v>4473.26</v>
      </c>
      <c r="D16" s="25">
        <f t="shared" si="3"/>
        <v>346.28999999999996</v>
      </c>
      <c r="E16" s="20">
        <f>SUM(E3:E15)</f>
        <v>2737.36</v>
      </c>
      <c r="F16" s="18">
        <f>SUM(F3:F15)</f>
        <v>4558323.2400000012</v>
      </c>
      <c r="G16" s="15">
        <f t="shared" ref="G16:J16" si="4">SUM(G4:G15)</f>
        <v>2597328.8400000003</v>
      </c>
      <c r="H16" s="21">
        <f t="shared" si="4"/>
        <v>1643328.73</v>
      </c>
      <c r="I16" s="25">
        <f t="shared" si="4"/>
        <v>-541655.5</v>
      </c>
      <c r="J16" s="20">
        <f t="shared" si="4"/>
        <v>35010.57</v>
      </c>
      <c r="K16" s="5">
        <f>SUM(K3:K15)</f>
        <v>4558323.2400000012</v>
      </c>
      <c r="L16" s="5"/>
      <c r="M16" s="3"/>
    </row>
    <row r="18" spans="2:3" ht="16.5" customHeight="1">
      <c r="B18" s="2" t="s">
        <v>25</v>
      </c>
    </row>
    <row r="19" spans="2:3" ht="16.5" customHeight="1">
      <c r="C19" s="2" t="s">
        <v>22</v>
      </c>
    </row>
    <row r="21" spans="2:3" ht="16.5" customHeight="1">
      <c r="B21" s="2" t="s">
        <v>23</v>
      </c>
    </row>
    <row r="22" spans="2:3" ht="16.5" customHeight="1">
      <c r="B22" s="2" t="s">
        <v>24</v>
      </c>
    </row>
  </sheetData>
  <mergeCells count="15">
    <mergeCell ref="K3:K4"/>
    <mergeCell ref="H3:H4"/>
    <mergeCell ref="I3:I4"/>
    <mergeCell ref="J3:J4"/>
    <mergeCell ref="L3:L4"/>
    <mergeCell ref="C3:C4"/>
    <mergeCell ref="D3:D4"/>
    <mergeCell ref="E3:E4"/>
    <mergeCell ref="F3:F4"/>
    <mergeCell ref="G3:G4"/>
    <mergeCell ref="M1:M2"/>
    <mergeCell ref="F1:F2"/>
    <mergeCell ref="A1:A2"/>
    <mergeCell ref="K1:K2"/>
    <mergeCell ref="L1:L2"/>
  </mergeCells>
  <phoneticPr fontId="1"/>
  <pageMargins left="0.23622047244094491" right="0.23622047244094491" top="0.74803149606299213" bottom="0.74803149606299213" header="0.31496062992125984" footer="0.31496062992125984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1"/>
  <sheetViews>
    <sheetView zoomScaleNormal="100" workbookViewId="0">
      <selection activeCell="E25" sqref="E25"/>
    </sheetView>
  </sheetViews>
  <sheetFormatPr defaultColWidth="8.69921875" defaultRowHeight="16.5" customHeight="1"/>
  <cols>
    <col min="1" max="1" width="8.69921875" style="2"/>
    <col min="2" max="6" width="15.59765625" style="2" customWidth="1"/>
    <col min="7" max="9" width="13.8984375" style="2" customWidth="1"/>
    <col min="10" max="11" width="17" style="2" customWidth="1"/>
    <col min="12" max="12" width="18.8984375" style="2" customWidth="1"/>
    <col min="13" max="13" width="17.19921875" style="2" customWidth="1"/>
    <col min="14" max="14" width="12" style="8" customWidth="1"/>
    <col min="15" max="16384" width="8.69921875" style="2"/>
  </cols>
  <sheetData>
    <row r="1" spans="1:15" ht="16.5" customHeight="1">
      <c r="A1" s="172" t="s">
        <v>0</v>
      </c>
      <c r="B1" s="19" t="s">
        <v>10</v>
      </c>
      <c r="C1" s="19"/>
      <c r="D1" s="19"/>
      <c r="E1" s="19"/>
      <c r="F1" s="188" t="s">
        <v>11</v>
      </c>
      <c r="G1" s="28" t="s">
        <v>15</v>
      </c>
      <c r="H1" s="27"/>
      <c r="I1" s="27"/>
      <c r="J1" s="31"/>
      <c r="K1" s="174" t="s">
        <v>18</v>
      </c>
      <c r="L1" s="172" t="s">
        <v>19</v>
      </c>
      <c r="M1" s="172" t="s">
        <v>2</v>
      </c>
      <c r="N1" s="172" t="s">
        <v>3</v>
      </c>
    </row>
    <row r="2" spans="1:15" ht="30" customHeight="1">
      <c r="A2" s="173"/>
      <c r="B2" s="22" t="s">
        <v>9</v>
      </c>
      <c r="C2" s="42" t="s">
        <v>28</v>
      </c>
      <c r="D2" s="24"/>
      <c r="E2" s="14"/>
      <c r="F2" s="189"/>
      <c r="G2" s="29" t="s">
        <v>5</v>
      </c>
      <c r="H2" s="13" t="s">
        <v>16</v>
      </c>
      <c r="I2" s="13" t="s">
        <v>17</v>
      </c>
      <c r="J2" s="14" t="s">
        <v>21</v>
      </c>
      <c r="K2" s="173"/>
      <c r="L2" s="173"/>
      <c r="M2" s="173"/>
      <c r="N2" s="173"/>
    </row>
    <row r="3" spans="1:15" ht="23.25" customHeight="1">
      <c r="A3" s="4">
        <v>42309</v>
      </c>
      <c r="B3" s="15">
        <v>344851.33</v>
      </c>
      <c r="C3" s="40"/>
      <c r="D3" s="40"/>
      <c r="E3" s="41"/>
      <c r="F3" s="35">
        <f>SUM(B3:E4)</f>
        <v>790395.94</v>
      </c>
      <c r="G3" s="36">
        <v>-267220.99</v>
      </c>
      <c r="H3" s="34">
        <v>-110241.47</v>
      </c>
      <c r="I3" s="34"/>
      <c r="J3" s="37"/>
      <c r="K3" s="38">
        <f>SUM(G3:J4)</f>
        <v>-663504.67999999993</v>
      </c>
      <c r="L3" s="35">
        <f>F3+K3</f>
        <v>126891.26000000001</v>
      </c>
      <c r="M3" s="39">
        <v>42521</v>
      </c>
      <c r="N3" s="6"/>
      <c r="O3" s="7"/>
    </row>
    <row r="4" spans="1:15" ht="23.25" customHeight="1">
      <c r="A4" s="4">
        <v>42339</v>
      </c>
      <c r="B4" s="15">
        <v>445500.39</v>
      </c>
      <c r="C4" s="21"/>
      <c r="D4" s="25">
        <v>44.22</v>
      </c>
      <c r="E4" s="20"/>
      <c r="F4" s="18">
        <f t="shared" ref="F4:F14" si="0">SUM(B4:E4)</f>
        <v>445544.61</v>
      </c>
      <c r="G4" s="15">
        <v>-235128.71</v>
      </c>
      <c r="H4" s="17">
        <v>-50913.51</v>
      </c>
      <c r="I4" s="17"/>
      <c r="J4" s="16"/>
      <c r="K4" s="26">
        <f t="shared" ref="K4:K14" si="1">SUM(G4:J4)</f>
        <v>-286042.21999999997</v>
      </c>
      <c r="L4" s="5">
        <f>F4+K4</f>
        <v>159502.39000000001</v>
      </c>
      <c r="M4" s="30">
        <v>42551</v>
      </c>
      <c r="N4" s="6"/>
    </row>
    <row r="5" spans="1:15" ht="23.25" customHeight="1">
      <c r="A5" s="4">
        <v>42370</v>
      </c>
      <c r="B5" s="15">
        <v>331160.3</v>
      </c>
      <c r="C5" s="21"/>
      <c r="D5" s="25">
        <v>14.69</v>
      </c>
      <c r="E5" s="20">
        <v>2737.36</v>
      </c>
      <c r="F5" s="18">
        <f t="shared" si="0"/>
        <v>333912.34999999998</v>
      </c>
      <c r="G5" s="15">
        <v>-90297.03</v>
      </c>
      <c r="H5" s="17"/>
      <c r="I5" s="17">
        <v>50947.839999999997</v>
      </c>
      <c r="J5" s="16">
        <v>-24032.61</v>
      </c>
      <c r="K5" s="26">
        <f t="shared" si="1"/>
        <v>-63381.8</v>
      </c>
      <c r="L5" s="5">
        <f t="shared" ref="L5:L14" si="2">F5+K5</f>
        <v>270530.55</v>
      </c>
      <c r="M5" s="30">
        <v>42601</v>
      </c>
      <c r="N5" s="6"/>
    </row>
    <row r="6" spans="1:15" ht="23.25" customHeight="1">
      <c r="A6" s="4">
        <v>42401</v>
      </c>
      <c r="B6" s="15">
        <v>545909.36</v>
      </c>
      <c r="C6" s="21"/>
      <c r="D6" s="25">
        <v>14.53</v>
      </c>
      <c r="E6" s="20"/>
      <c r="F6" s="18">
        <f t="shared" si="0"/>
        <v>545923.89</v>
      </c>
      <c r="G6" s="15">
        <v>-282178.2</v>
      </c>
      <c r="H6" s="17">
        <v>-199128.61</v>
      </c>
      <c r="I6" s="17"/>
      <c r="J6" s="16"/>
      <c r="K6" s="26">
        <f t="shared" si="1"/>
        <v>-481306.81</v>
      </c>
      <c r="L6" s="5">
        <f t="shared" si="2"/>
        <v>64617.080000000016</v>
      </c>
      <c r="M6" s="30">
        <v>42618</v>
      </c>
      <c r="N6" s="6"/>
    </row>
    <row r="7" spans="1:15" ht="23.25" customHeight="1">
      <c r="A7" s="4">
        <v>42430</v>
      </c>
      <c r="B7" s="15">
        <v>538787.16</v>
      </c>
      <c r="C7" s="21"/>
      <c r="D7" s="25">
        <v>14.91</v>
      </c>
      <c r="E7" s="20"/>
      <c r="F7" s="18">
        <f t="shared" si="0"/>
        <v>538802.07000000007</v>
      </c>
      <c r="G7" s="15">
        <v>-242851.41</v>
      </c>
      <c r="H7" s="17">
        <v>-158860.82</v>
      </c>
      <c r="I7" s="17"/>
      <c r="J7" s="16">
        <v>-7200</v>
      </c>
      <c r="K7" s="26">
        <f t="shared" si="1"/>
        <v>-408912.23</v>
      </c>
      <c r="L7" s="5">
        <f t="shared" si="2"/>
        <v>129889.84000000008</v>
      </c>
      <c r="M7" s="30">
        <v>42650</v>
      </c>
      <c r="N7" s="6"/>
    </row>
    <row r="8" spans="1:15" ht="23.25" customHeight="1">
      <c r="A8" s="4">
        <v>42461</v>
      </c>
      <c r="B8" s="15">
        <v>58218.95</v>
      </c>
      <c r="C8" s="21"/>
      <c r="D8" s="25">
        <v>14.25</v>
      </c>
      <c r="E8" s="20"/>
      <c r="F8" s="18">
        <f t="shared" si="0"/>
        <v>58233.2</v>
      </c>
      <c r="G8" s="15"/>
      <c r="H8" s="17"/>
      <c r="I8" s="17">
        <v>46421.75</v>
      </c>
      <c r="J8" s="16"/>
      <c r="K8" s="26">
        <f t="shared" si="1"/>
        <v>46421.75</v>
      </c>
      <c r="L8" s="5">
        <f t="shared" si="2"/>
        <v>104654.95</v>
      </c>
      <c r="M8" s="30">
        <v>42674</v>
      </c>
      <c r="N8" s="6"/>
    </row>
    <row r="9" spans="1:15" ht="23.25" customHeight="1">
      <c r="A9" s="4">
        <v>42491</v>
      </c>
      <c r="B9" s="15">
        <v>131287.23000000001</v>
      </c>
      <c r="C9" s="21"/>
      <c r="D9" s="25">
        <v>13.51</v>
      </c>
      <c r="E9" s="20"/>
      <c r="F9" s="18">
        <f t="shared" si="0"/>
        <v>131300.74000000002</v>
      </c>
      <c r="G9" s="15"/>
      <c r="H9" s="17"/>
      <c r="I9" s="17">
        <v>134522.76999999999</v>
      </c>
      <c r="J9" s="16"/>
      <c r="K9" s="26">
        <f t="shared" si="1"/>
        <v>134522.76999999999</v>
      </c>
      <c r="L9" s="5">
        <f t="shared" si="2"/>
        <v>265823.51</v>
      </c>
      <c r="M9" s="30">
        <v>42704</v>
      </c>
      <c r="N9" s="6"/>
    </row>
    <row r="10" spans="1:15" ht="23.25" customHeight="1">
      <c r="A10" s="4">
        <v>42522</v>
      </c>
      <c r="B10" s="15">
        <v>7961.9</v>
      </c>
      <c r="C10" s="21"/>
      <c r="D10" s="25">
        <v>12.76</v>
      </c>
      <c r="E10" s="20"/>
      <c r="F10" s="18">
        <f t="shared" si="0"/>
        <v>7974.66</v>
      </c>
      <c r="G10" s="15"/>
      <c r="H10" s="17"/>
      <c r="I10" s="17">
        <v>176093.07</v>
      </c>
      <c r="J10" s="16"/>
      <c r="K10" s="26">
        <f t="shared" si="1"/>
        <v>176093.07</v>
      </c>
      <c r="L10" s="5">
        <f t="shared" si="2"/>
        <v>184067.73</v>
      </c>
      <c r="M10" s="30">
        <v>42734</v>
      </c>
      <c r="N10" s="6"/>
    </row>
    <row r="11" spans="1:15" ht="23.25" customHeight="1">
      <c r="A11" s="4">
        <v>42552</v>
      </c>
      <c r="B11" s="15">
        <v>1379376.81</v>
      </c>
      <c r="C11" s="21"/>
      <c r="D11" s="25">
        <v>13.08</v>
      </c>
      <c r="E11" s="20"/>
      <c r="F11" s="18">
        <f t="shared" si="0"/>
        <v>1379389.8900000001</v>
      </c>
      <c r="G11" s="15">
        <v>-792378.33</v>
      </c>
      <c r="H11" s="17">
        <v>-99174.46</v>
      </c>
      <c r="I11" s="17"/>
      <c r="J11" s="16"/>
      <c r="K11" s="26">
        <f t="shared" si="1"/>
        <v>-891552.78999999992</v>
      </c>
      <c r="L11" s="5">
        <f t="shared" si="2"/>
        <v>487837.10000000021</v>
      </c>
      <c r="M11" s="30">
        <v>42766</v>
      </c>
      <c r="N11" s="6" t="s">
        <v>6</v>
      </c>
    </row>
    <row r="12" spans="1:15" ht="23.25" customHeight="1">
      <c r="A12" s="4">
        <v>42583</v>
      </c>
      <c r="B12" s="15">
        <v>45934.94</v>
      </c>
      <c r="C12" s="21"/>
      <c r="D12" s="25">
        <v>13.29</v>
      </c>
      <c r="E12" s="20"/>
      <c r="F12" s="18">
        <f t="shared" si="0"/>
        <v>45948.23</v>
      </c>
      <c r="G12" s="15">
        <v>-495.05</v>
      </c>
      <c r="H12" s="17"/>
      <c r="I12" s="17">
        <v>75883.72</v>
      </c>
      <c r="J12" s="16"/>
      <c r="K12" s="26">
        <f t="shared" si="1"/>
        <v>75388.67</v>
      </c>
      <c r="L12" s="5">
        <f t="shared" si="2"/>
        <v>121336.9</v>
      </c>
      <c r="M12" s="30">
        <v>42794</v>
      </c>
      <c r="N12" s="6"/>
    </row>
    <row r="13" spans="1:15" ht="23.25" customHeight="1">
      <c r="A13" s="4">
        <v>42614</v>
      </c>
      <c r="B13" s="15">
        <v>15210.42</v>
      </c>
      <c r="C13" s="21"/>
      <c r="D13" s="25">
        <v>13.47</v>
      </c>
      <c r="E13" s="20"/>
      <c r="F13" s="18">
        <f t="shared" si="0"/>
        <v>15223.89</v>
      </c>
      <c r="G13" s="15"/>
      <c r="H13" s="17"/>
      <c r="I13" s="17">
        <v>565863.75</v>
      </c>
      <c r="J13" s="16">
        <v>-3777.96</v>
      </c>
      <c r="K13" s="26">
        <f t="shared" si="1"/>
        <v>562085.79</v>
      </c>
      <c r="L13" s="5">
        <f t="shared" si="2"/>
        <v>577309.68000000005</v>
      </c>
      <c r="M13" s="30">
        <v>42825</v>
      </c>
      <c r="N13" s="6"/>
      <c r="O13" s="7"/>
    </row>
    <row r="14" spans="1:15" ht="23.25" customHeight="1">
      <c r="A14" s="4">
        <v>42644</v>
      </c>
      <c r="B14" s="15">
        <v>227272.21</v>
      </c>
      <c r="C14" s="21"/>
      <c r="D14" s="25">
        <v>13.64</v>
      </c>
      <c r="E14" s="20"/>
      <c r="F14" s="18">
        <f t="shared" si="0"/>
        <v>227285.85</v>
      </c>
      <c r="G14" s="15"/>
      <c r="H14" s="17"/>
      <c r="I14" s="17"/>
      <c r="J14" s="16"/>
      <c r="K14" s="26">
        <f t="shared" si="1"/>
        <v>0</v>
      </c>
      <c r="L14" s="5">
        <f t="shared" si="2"/>
        <v>227285.85</v>
      </c>
      <c r="M14" s="30">
        <v>42853</v>
      </c>
      <c r="N14" s="6"/>
    </row>
    <row r="15" spans="1:15" ht="21" customHeight="1">
      <c r="A15" s="1" t="s">
        <v>4</v>
      </c>
      <c r="B15" s="15">
        <f t="shared" ref="B15:L15" si="3">SUM(B3:B14)</f>
        <v>4071471</v>
      </c>
      <c r="C15" s="21">
        <f t="shared" si="3"/>
        <v>0</v>
      </c>
      <c r="D15" s="25">
        <f t="shared" si="3"/>
        <v>182.35000000000002</v>
      </c>
      <c r="E15" s="20">
        <f t="shared" si="3"/>
        <v>2737.36</v>
      </c>
      <c r="F15" s="18">
        <f t="shared" si="3"/>
        <v>4519935.3200000012</v>
      </c>
      <c r="G15" s="15">
        <f t="shared" si="3"/>
        <v>-1910549.72</v>
      </c>
      <c r="H15" s="21">
        <f t="shared" si="3"/>
        <v>-618318.87</v>
      </c>
      <c r="I15" s="25">
        <f t="shared" si="3"/>
        <v>1049732.8999999999</v>
      </c>
      <c r="J15" s="20">
        <f t="shared" si="3"/>
        <v>-35010.57</v>
      </c>
      <c r="K15" s="18">
        <f t="shared" si="3"/>
        <v>-1800188.48</v>
      </c>
      <c r="L15" s="5">
        <f t="shared" si="3"/>
        <v>2719746.8400000003</v>
      </c>
      <c r="M15" s="5"/>
      <c r="N15" s="3"/>
    </row>
    <row r="17" spans="2:14" ht="16.5" customHeight="1">
      <c r="B17" s="2" t="s">
        <v>25</v>
      </c>
      <c r="M17" s="8"/>
      <c r="N17" s="2"/>
    </row>
    <row r="18" spans="2:14" ht="16.5" customHeight="1">
      <c r="C18" s="2" t="s">
        <v>22</v>
      </c>
      <c r="M18" s="8"/>
      <c r="N18" s="2"/>
    </row>
    <row r="19" spans="2:14" ht="16.5" customHeight="1">
      <c r="M19" s="8"/>
      <c r="N19" s="2"/>
    </row>
    <row r="20" spans="2:14" ht="16.5" customHeight="1">
      <c r="B20" s="2" t="s">
        <v>23</v>
      </c>
      <c r="G20" s="7" t="s">
        <v>26</v>
      </c>
      <c r="M20" s="8"/>
      <c r="N20" s="2"/>
    </row>
    <row r="21" spans="2:14" ht="16.5" customHeight="1">
      <c r="B21" s="2" t="s">
        <v>24</v>
      </c>
      <c r="G21" s="7" t="s">
        <v>27</v>
      </c>
      <c r="M21" s="8"/>
      <c r="N21" s="2"/>
    </row>
  </sheetData>
  <mergeCells count="6">
    <mergeCell ref="N1:N2"/>
    <mergeCell ref="A1:A2"/>
    <mergeCell ref="F1:F2"/>
    <mergeCell ref="K1:K2"/>
    <mergeCell ref="L1:L2"/>
    <mergeCell ref="M1:M2"/>
  </mergeCells>
  <phoneticPr fontId="1"/>
  <pageMargins left="0.23622047244094491" right="0.23622047244094491" top="0.74803149606299213" bottom="0.74803149606299213" header="0.31496062992125984" footer="0.31496062992125984"/>
  <pageSetup paperSize="9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28"/>
  <sheetViews>
    <sheetView workbookViewId="0">
      <selection activeCell="J20" sqref="J20"/>
    </sheetView>
  </sheetViews>
  <sheetFormatPr defaultRowHeight="13.8"/>
  <cols>
    <col min="2" max="2" width="16.19921875" customWidth="1"/>
    <col min="9" max="9" width="26.5" customWidth="1"/>
  </cols>
  <sheetData>
    <row r="2" spans="1:2">
      <c r="A2" t="s">
        <v>37</v>
      </c>
    </row>
    <row r="4" spans="1:2">
      <c r="A4" t="s">
        <v>30</v>
      </c>
    </row>
    <row r="5" spans="1:2">
      <c r="A5" t="s">
        <v>29</v>
      </c>
    </row>
    <row r="6" spans="1:2">
      <c r="A6" t="s">
        <v>33</v>
      </c>
    </row>
    <row r="7" spans="1:2">
      <c r="A7" t="s">
        <v>31</v>
      </c>
    </row>
    <row r="8" spans="1:2">
      <c r="A8" t="s">
        <v>32</v>
      </c>
    </row>
    <row r="11" spans="1:2">
      <c r="A11" t="s">
        <v>34</v>
      </c>
    </row>
    <row r="12" spans="1:2">
      <c r="A12" t="s">
        <v>35</v>
      </c>
    </row>
    <row r="13" spans="1:2">
      <c r="A13" t="s">
        <v>38</v>
      </c>
    </row>
    <row r="15" spans="1:2">
      <c r="A15" s="43" t="s">
        <v>40</v>
      </c>
      <c r="B15" s="44" t="s">
        <v>39</v>
      </c>
    </row>
    <row r="16" spans="1:2">
      <c r="A16" s="45">
        <v>42491</v>
      </c>
      <c r="B16" s="46">
        <v>308071.09999999998</v>
      </c>
    </row>
    <row r="17" spans="1:2">
      <c r="A17" s="45">
        <v>42522</v>
      </c>
      <c r="B17" s="46"/>
    </row>
    <row r="18" spans="1:2">
      <c r="A18" s="45">
        <v>42552</v>
      </c>
      <c r="B18" s="46">
        <v>274844.07</v>
      </c>
    </row>
    <row r="19" spans="1:2">
      <c r="A19" s="45">
        <v>42583</v>
      </c>
      <c r="B19" s="46"/>
    </row>
    <row r="20" spans="1:2">
      <c r="A20" s="45">
        <v>42614</v>
      </c>
      <c r="B20" s="46">
        <v>129486.05</v>
      </c>
    </row>
    <row r="21" spans="1:2">
      <c r="A21" s="45">
        <v>42644</v>
      </c>
      <c r="B21" s="46">
        <v>102866.73</v>
      </c>
    </row>
    <row r="22" spans="1:2">
      <c r="A22" s="45">
        <v>42675</v>
      </c>
      <c r="B22" s="46"/>
    </row>
    <row r="23" spans="1:2">
      <c r="A23" s="45">
        <v>42705</v>
      </c>
      <c r="B23" s="46"/>
    </row>
    <row r="24" spans="1:2">
      <c r="A24" s="45">
        <v>42736</v>
      </c>
      <c r="B24" s="46"/>
    </row>
    <row r="25" spans="1:2">
      <c r="A25" s="45">
        <v>42767</v>
      </c>
      <c r="B25" s="46"/>
    </row>
    <row r="26" spans="1:2">
      <c r="A26" s="45">
        <v>42795</v>
      </c>
      <c r="B26" s="46"/>
    </row>
    <row r="27" spans="1:2">
      <c r="A27" s="45">
        <v>42826</v>
      </c>
      <c r="B27" s="46"/>
    </row>
    <row r="28" spans="1:2">
      <c r="A28" s="43" t="s">
        <v>36</v>
      </c>
      <c r="B28" s="46">
        <f>SUM(B16:B27)</f>
        <v>815267.95</v>
      </c>
    </row>
  </sheetData>
  <phoneticPr fontId="1"/>
  <pageMargins left="0.7" right="0.7" top="0.75" bottom="0.75" header="0.3" footer="0.3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3:L52"/>
  <sheetViews>
    <sheetView showGridLines="0" tabSelected="1" showWhiteSpace="0" topLeftCell="B1" zoomScale="85" zoomScaleNormal="85" zoomScalePageLayoutView="55" workbookViewId="0">
      <selection activeCell="N13" sqref="N13"/>
    </sheetView>
  </sheetViews>
  <sheetFormatPr defaultColWidth="8" defaultRowHeight="15"/>
  <cols>
    <col min="1" max="1" width="0" style="47" hidden="1" customWidth="1"/>
    <col min="2" max="2" width="16.8984375" style="47" customWidth="1"/>
    <col min="3" max="3" width="17.69921875" style="51" hidden="1" customWidth="1"/>
    <col min="4" max="4" width="24.3984375" style="49" customWidth="1"/>
    <col min="5" max="5" width="26.3984375" style="49" customWidth="1"/>
    <col min="6" max="6" width="13.296875" style="49" customWidth="1"/>
    <col min="7" max="7" width="19.3984375" style="50" customWidth="1"/>
    <col min="8" max="8" width="20.3984375" style="49" hidden="1" customWidth="1"/>
    <col min="9" max="9" width="0.5" style="49" customWidth="1"/>
    <col min="10" max="10" width="19" style="50" customWidth="1"/>
    <col min="11" max="11" width="15.19921875" style="50" customWidth="1"/>
    <col min="12" max="12" width="20.19921875" style="47" customWidth="1"/>
    <col min="13" max="247" width="8" style="47"/>
    <col min="248" max="248" width="0" style="47" hidden="1" customWidth="1"/>
    <col min="249" max="249" width="11.69921875" style="47" customWidth="1"/>
    <col min="250" max="250" width="13.8984375" style="47" customWidth="1"/>
    <col min="251" max="251" width="17.69921875" style="47" customWidth="1"/>
    <col min="252" max="252" width="27.8984375" style="47" bestFit="1" customWidth="1"/>
    <col min="253" max="253" width="17" style="47" customWidth="1"/>
    <col min="254" max="254" width="0" style="47" hidden="1" customWidth="1"/>
    <col min="255" max="255" width="19" style="47" customWidth="1"/>
    <col min="256" max="267" width="15.59765625" style="47" customWidth="1"/>
    <col min="268" max="268" width="20.19921875" style="47" customWidth="1"/>
    <col min="269" max="503" width="8" style="47"/>
    <col min="504" max="504" width="0" style="47" hidden="1" customWidth="1"/>
    <col min="505" max="505" width="11.69921875" style="47" customWidth="1"/>
    <col min="506" max="506" width="13.8984375" style="47" customWidth="1"/>
    <col min="507" max="507" width="17.69921875" style="47" customWidth="1"/>
    <col min="508" max="508" width="27.8984375" style="47" bestFit="1" customWidth="1"/>
    <col min="509" max="509" width="17" style="47" customWidth="1"/>
    <col min="510" max="510" width="0" style="47" hidden="1" customWidth="1"/>
    <col min="511" max="511" width="19" style="47" customWidth="1"/>
    <col min="512" max="523" width="15.59765625" style="47" customWidth="1"/>
    <col min="524" max="524" width="20.19921875" style="47" customWidth="1"/>
    <col min="525" max="759" width="8" style="47"/>
    <col min="760" max="760" width="0" style="47" hidden="1" customWidth="1"/>
    <col min="761" max="761" width="11.69921875" style="47" customWidth="1"/>
    <col min="762" max="762" width="13.8984375" style="47" customWidth="1"/>
    <col min="763" max="763" width="17.69921875" style="47" customWidth="1"/>
    <col min="764" max="764" width="27.8984375" style="47" bestFit="1" customWidth="1"/>
    <col min="765" max="765" width="17" style="47" customWidth="1"/>
    <col min="766" max="766" width="0" style="47" hidden="1" customWidth="1"/>
    <col min="767" max="767" width="19" style="47" customWidth="1"/>
    <col min="768" max="779" width="15.59765625" style="47" customWidth="1"/>
    <col min="780" max="780" width="20.19921875" style="47" customWidth="1"/>
    <col min="781" max="1015" width="8" style="47"/>
    <col min="1016" max="1016" width="0" style="47" hidden="1" customWidth="1"/>
    <col min="1017" max="1017" width="11.69921875" style="47" customWidth="1"/>
    <col min="1018" max="1018" width="13.8984375" style="47" customWidth="1"/>
    <col min="1019" max="1019" width="17.69921875" style="47" customWidth="1"/>
    <col min="1020" max="1020" width="27.8984375" style="47" bestFit="1" customWidth="1"/>
    <col min="1021" max="1021" width="17" style="47" customWidth="1"/>
    <col min="1022" max="1022" width="0" style="47" hidden="1" customWidth="1"/>
    <col min="1023" max="1023" width="19" style="47" customWidth="1"/>
    <col min="1024" max="1035" width="15.59765625" style="47" customWidth="1"/>
    <col min="1036" max="1036" width="20.19921875" style="47" customWidth="1"/>
    <col min="1037" max="1271" width="8" style="47"/>
    <col min="1272" max="1272" width="0" style="47" hidden="1" customWidth="1"/>
    <col min="1273" max="1273" width="11.69921875" style="47" customWidth="1"/>
    <col min="1274" max="1274" width="13.8984375" style="47" customWidth="1"/>
    <col min="1275" max="1275" width="17.69921875" style="47" customWidth="1"/>
    <col min="1276" max="1276" width="27.8984375" style="47" bestFit="1" customWidth="1"/>
    <col min="1277" max="1277" width="17" style="47" customWidth="1"/>
    <col min="1278" max="1278" width="0" style="47" hidden="1" customWidth="1"/>
    <col min="1279" max="1279" width="19" style="47" customWidth="1"/>
    <col min="1280" max="1291" width="15.59765625" style="47" customWidth="1"/>
    <col min="1292" max="1292" width="20.19921875" style="47" customWidth="1"/>
    <col min="1293" max="1527" width="8" style="47"/>
    <col min="1528" max="1528" width="0" style="47" hidden="1" customWidth="1"/>
    <col min="1529" max="1529" width="11.69921875" style="47" customWidth="1"/>
    <col min="1530" max="1530" width="13.8984375" style="47" customWidth="1"/>
    <col min="1531" max="1531" width="17.69921875" style="47" customWidth="1"/>
    <col min="1532" max="1532" width="27.8984375" style="47" bestFit="1" customWidth="1"/>
    <col min="1533" max="1533" width="17" style="47" customWidth="1"/>
    <col min="1534" max="1534" width="0" style="47" hidden="1" customWidth="1"/>
    <col min="1535" max="1535" width="19" style="47" customWidth="1"/>
    <col min="1536" max="1547" width="15.59765625" style="47" customWidth="1"/>
    <col min="1548" max="1548" width="20.19921875" style="47" customWidth="1"/>
    <col min="1549" max="1783" width="8" style="47"/>
    <col min="1784" max="1784" width="0" style="47" hidden="1" customWidth="1"/>
    <col min="1785" max="1785" width="11.69921875" style="47" customWidth="1"/>
    <col min="1786" max="1786" width="13.8984375" style="47" customWidth="1"/>
    <col min="1787" max="1787" width="17.69921875" style="47" customWidth="1"/>
    <col min="1788" max="1788" width="27.8984375" style="47" bestFit="1" customWidth="1"/>
    <col min="1789" max="1789" width="17" style="47" customWidth="1"/>
    <col min="1790" max="1790" width="0" style="47" hidden="1" customWidth="1"/>
    <col min="1791" max="1791" width="19" style="47" customWidth="1"/>
    <col min="1792" max="1803" width="15.59765625" style="47" customWidth="1"/>
    <col min="1804" max="1804" width="20.19921875" style="47" customWidth="1"/>
    <col min="1805" max="2039" width="8" style="47"/>
    <col min="2040" max="2040" width="0" style="47" hidden="1" customWidth="1"/>
    <col min="2041" max="2041" width="11.69921875" style="47" customWidth="1"/>
    <col min="2042" max="2042" width="13.8984375" style="47" customWidth="1"/>
    <col min="2043" max="2043" width="17.69921875" style="47" customWidth="1"/>
    <col min="2044" max="2044" width="27.8984375" style="47" bestFit="1" customWidth="1"/>
    <col min="2045" max="2045" width="17" style="47" customWidth="1"/>
    <col min="2046" max="2046" width="0" style="47" hidden="1" customWidth="1"/>
    <col min="2047" max="2047" width="19" style="47" customWidth="1"/>
    <col min="2048" max="2059" width="15.59765625" style="47" customWidth="1"/>
    <col min="2060" max="2060" width="20.19921875" style="47" customWidth="1"/>
    <col min="2061" max="2295" width="8" style="47"/>
    <col min="2296" max="2296" width="0" style="47" hidden="1" customWidth="1"/>
    <col min="2297" max="2297" width="11.69921875" style="47" customWidth="1"/>
    <col min="2298" max="2298" width="13.8984375" style="47" customWidth="1"/>
    <col min="2299" max="2299" width="17.69921875" style="47" customWidth="1"/>
    <col min="2300" max="2300" width="27.8984375" style="47" bestFit="1" customWidth="1"/>
    <col min="2301" max="2301" width="17" style="47" customWidth="1"/>
    <col min="2302" max="2302" width="0" style="47" hidden="1" customWidth="1"/>
    <col min="2303" max="2303" width="19" style="47" customWidth="1"/>
    <col min="2304" max="2315" width="15.59765625" style="47" customWidth="1"/>
    <col min="2316" max="2316" width="20.19921875" style="47" customWidth="1"/>
    <col min="2317" max="2551" width="8" style="47"/>
    <col min="2552" max="2552" width="0" style="47" hidden="1" customWidth="1"/>
    <col min="2553" max="2553" width="11.69921875" style="47" customWidth="1"/>
    <col min="2554" max="2554" width="13.8984375" style="47" customWidth="1"/>
    <col min="2555" max="2555" width="17.69921875" style="47" customWidth="1"/>
    <col min="2556" max="2556" width="27.8984375" style="47" bestFit="1" customWidth="1"/>
    <col min="2557" max="2557" width="17" style="47" customWidth="1"/>
    <col min="2558" max="2558" width="0" style="47" hidden="1" customWidth="1"/>
    <col min="2559" max="2559" width="19" style="47" customWidth="1"/>
    <col min="2560" max="2571" width="15.59765625" style="47" customWidth="1"/>
    <col min="2572" max="2572" width="20.19921875" style="47" customWidth="1"/>
    <col min="2573" max="2807" width="8" style="47"/>
    <col min="2808" max="2808" width="0" style="47" hidden="1" customWidth="1"/>
    <col min="2809" max="2809" width="11.69921875" style="47" customWidth="1"/>
    <col min="2810" max="2810" width="13.8984375" style="47" customWidth="1"/>
    <col min="2811" max="2811" width="17.69921875" style="47" customWidth="1"/>
    <col min="2812" max="2812" width="27.8984375" style="47" bestFit="1" customWidth="1"/>
    <col min="2813" max="2813" width="17" style="47" customWidth="1"/>
    <col min="2814" max="2814" width="0" style="47" hidden="1" customWidth="1"/>
    <col min="2815" max="2815" width="19" style="47" customWidth="1"/>
    <col min="2816" max="2827" width="15.59765625" style="47" customWidth="1"/>
    <col min="2828" max="2828" width="20.19921875" style="47" customWidth="1"/>
    <col min="2829" max="3063" width="8" style="47"/>
    <col min="3064" max="3064" width="0" style="47" hidden="1" customWidth="1"/>
    <col min="3065" max="3065" width="11.69921875" style="47" customWidth="1"/>
    <col min="3066" max="3066" width="13.8984375" style="47" customWidth="1"/>
    <col min="3067" max="3067" width="17.69921875" style="47" customWidth="1"/>
    <col min="3068" max="3068" width="27.8984375" style="47" bestFit="1" customWidth="1"/>
    <col min="3069" max="3069" width="17" style="47" customWidth="1"/>
    <col min="3070" max="3070" width="0" style="47" hidden="1" customWidth="1"/>
    <col min="3071" max="3071" width="19" style="47" customWidth="1"/>
    <col min="3072" max="3083" width="15.59765625" style="47" customWidth="1"/>
    <col min="3084" max="3084" width="20.19921875" style="47" customWidth="1"/>
    <col min="3085" max="3319" width="8" style="47"/>
    <col min="3320" max="3320" width="0" style="47" hidden="1" customWidth="1"/>
    <col min="3321" max="3321" width="11.69921875" style="47" customWidth="1"/>
    <col min="3322" max="3322" width="13.8984375" style="47" customWidth="1"/>
    <col min="3323" max="3323" width="17.69921875" style="47" customWidth="1"/>
    <col min="3324" max="3324" width="27.8984375" style="47" bestFit="1" customWidth="1"/>
    <col min="3325" max="3325" width="17" style="47" customWidth="1"/>
    <col min="3326" max="3326" width="0" style="47" hidden="1" customWidth="1"/>
    <col min="3327" max="3327" width="19" style="47" customWidth="1"/>
    <col min="3328" max="3339" width="15.59765625" style="47" customWidth="1"/>
    <col min="3340" max="3340" width="20.19921875" style="47" customWidth="1"/>
    <col min="3341" max="3575" width="8" style="47"/>
    <col min="3576" max="3576" width="0" style="47" hidden="1" customWidth="1"/>
    <col min="3577" max="3577" width="11.69921875" style="47" customWidth="1"/>
    <col min="3578" max="3578" width="13.8984375" style="47" customWidth="1"/>
    <col min="3579" max="3579" width="17.69921875" style="47" customWidth="1"/>
    <col min="3580" max="3580" width="27.8984375" style="47" bestFit="1" customWidth="1"/>
    <col min="3581" max="3581" width="17" style="47" customWidth="1"/>
    <col min="3582" max="3582" width="0" style="47" hidden="1" customWidth="1"/>
    <col min="3583" max="3583" width="19" style="47" customWidth="1"/>
    <col min="3584" max="3595" width="15.59765625" style="47" customWidth="1"/>
    <col min="3596" max="3596" width="20.19921875" style="47" customWidth="1"/>
    <col min="3597" max="3831" width="8" style="47"/>
    <col min="3832" max="3832" width="0" style="47" hidden="1" customWidth="1"/>
    <col min="3833" max="3833" width="11.69921875" style="47" customWidth="1"/>
    <col min="3834" max="3834" width="13.8984375" style="47" customWidth="1"/>
    <col min="3835" max="3835" width="17.69921875" style="47" customWidth="1"/>
    <col min="3836" max="3836" width="27.8984375" style="47" bestFit="1" customWidth="1"/>
    <col min="3837" max="3837" width="17" style="47" customWidth="1"/>
    <col min="3838" max="3838" width="0" style="47" hidden="1" customWidth="1"/>
    <col min="3839" max="3839" width="19" style="47" customWidth="1"/>
    <col min="3840" max="3851" width="15.59765625" style="47" customWidth="1"/>
    <col min="3852" max="3852" width="20.19921875" style="47" customWidth="1"/>
    <col min="3853" max="4087" width="8" style="47"/>
    <col min="4088" max="4088" width="0" style="47" hidden="1" customWidth="1"/>
    <col min="4089" max="4089" width="11.69921875" style="47" customWidth="1"/>
    <col min="4090" max="4090" width="13.8984375" style="47" customWidth="1"/>
    <col min="4091" max="4091" width="17.69921875" style="47" customWidth="1"/>
    <col min="4092" max="4092" width="27.8984375" style="47" bestFit="1" customWidth="1"/>
    <col min="4093" max="4093" width="17" style="47" customWidth="1"/>
    <col min="4094" max="4094" width="0" style="47" hidden="1" customWidth="1"/>
    <col min="4095" max="4095" width="19" style="47" customWidth="1"/>
    <col min="4096" max="4107" width="15.59765625" style="47" customWidth="1"/>
    <col min="4108" max="4108" width="20.19921875" style="47" customWidth="1"/>
    <col min="4109" max="4343" width="8" style="47"/>
    <col min="4344" max="4344" width="0" style="47" hidden="1" customWidth="1"/>
    <col min="4345" max="4345" width="11.69921875" style="47" customWidth="1"/>
    <col min="4346" max="4346" width="13.8984375" style="47" customWidth="1"/>
    <col min="4347" max="4347" width="17.69921875" style="47" customWidth="1"/>
    <col min="4348" max="4348" width="27.8984375" style="47" bestFit="1" customWidth="1"/>
    <col min="4349" max="4349" width="17" style="47" customWidth="1"/>
    <col min="4350" max="4350" width="0" style="47" hidden="1" customWidth="1"/>
    <col min="4351" max="4351" width="19" style="47" customWidth="1"/>
    <col min="4352" max="4363" width="15.59765625" style="47" customWidth="1"/>
    <col min="4364" max="4364" width="20.19921875" style="47" customWidth="1"/>
    <col min="4365" max="4599" width="8" style="47"/>
    <col min="4600" max="4600" width="0" style="47" hidden="1" customWidth="1"/>
    <col min="4601" max="4601" width="11.69921875" style="47" customWidth="1"/>
    <col min="4602" max="4602" width="13.8984375" style="47" customWidth="1"/>
    <col min="4603" max="4603" width="17.69921875" style="47" customWidth="1"/>
    <col min="4604" max="4604" width="27.8984375" style="47" bestFit="1" customWidth="1"/>
    <col min="4605" max="4605" width="17" style="47" customWidth="1"/>
    <col min="4606" max="4606" width="0" style="47" hidden="1" customWidth="1"/>
    <col min="4607" max="4607" width="19" style="47" customWidth="1"/>
    <col min="4608" max="4619" width="15.59765625" style="47" customWidth="1"/>
    <col min="4620" max="4620" width="20.19921875" style="47" customWidth="1"/>
    <col min="4621" max="4855" width="8" style="47"/>
    <col min="4856" max="4856" width="0" style="47" hidden="1" customWidth="1"/>
    <col min="4857" max="4857" width="11.69921875" style="47" customWidth="1"/>
    <col min="4858" max="4858" width="13.8984375" style="47" customWidth="1"/>
    <col min="4859" max="4859" width="17.69921875" style="47" customWidth="1"/>
    <col min="4860" max="4860" width="27.8984375" style="47" bestFit="1" customWidth="1"/>
    <col min="4861" max="4861" width="17" style="47" customWidth="1"/>
    <col min="4862" max="4862" width="0" style="47" hidden="1" customWidth="1"/>
    <col min="4863" max="4863" width="19" style="47" customWidth="1"/>
    <col min="4864" max="4875" width="15.59765625" style="47" customWidth="1"/>
    <col min="4876" max="4876" width="20.19921875" style="47" customWidth="1"/>
    <col min="4877" max="5111" width="8" style="47"/>
    <col min="5112" max="5112" width="0" style="47" hidden="1" customWidth="1"/>
    <col min="5113" max="5113" width="11.69921875" style="47" customWidth="1"/>
    <col min="5114" max="5114" width="13.8984375" style="47" customWidth="1"/>
    <col min="5115" max="5115" width="17.69921875" style="47" customWidth="1"/>
    <col min="5116" max="5116" width="27.8984375" style="47" bestFit="1" customWidth="1"/>
    <col min="5117" max="5117" width="17" style="47" customWidth="1"/>
    <col min="5118" max="5118" width="0" style="47" hidden="1" customWidth="1"/>
    <col min="5119" max="5119" width="19" style="47" customWidth="1"/>
    <col min="5120" max="5131" width="15.59765625" style="47" customWidth="1"/>
    <col min="5132" max="5132" width="20.19921875" style="47" customWidth="1"/>
    <col min="5133" max="5367" width="8" style="47"/>
    <col min="5368" max="5368" width="0" style="47" hidden="1" customWidth="1"/>
    <col min="5369" max="5369" width="11.69921875" style="47" customWidth="1"/>
    <col min="5370" max="5370" width="13.8984375" style="47" customWidth="1"/>
    <col min="5371" max="5371" width="17.69921875" style="47" customWidth="1"/>
    <col min="5372" max="5372" width="27.8984375" style="47" bestFit="1" customWidth="1"/>
    <col min="5373" max="5373" width="17" style="47" customWidth="1"/>
    <col min="5374" max="5374" width="0" style="47" hidden="1" customWidth="1"/>
    <col min="5375" max="5375" width="19" style="47" customWidth="1"/>
    <col min="5376" max="5387" width="15.59765625" style="47" customWidth="1"/>
    <col min="5388" max="5388" width="20.19921875" style="47" customWidth="1"/>
    <col min="5389" max="5623" width="8" style="47"/>
    <col min="5624" max="5624" width="0" style="47" hidden="1" customWidth="1"/>
    <col min="5625" max="5625" width="11.69921875" style="47" customWidth="1"/>
    <col min="5626" max="5626" width="13.8984375" style="47" customWidth="1"/>
    <col min="5627" max="5627" width="17.69921875" style="47" customWidth="1"/>
    <col min="5628" max="5628" width="27.8984375" style="47" bestFit="1" customWidth="1"/>
    <col min="5629" max="5629" width="17" style="47" customWidth="1"/>
    <col min="5630" max="5630" width="0" style="47" hidden="1" customWidth="1"/>
    <col min="5631" max="5631" width="19" style="47" customWidth="1"/>
    <col min="5632" max="5643" width="15.59765625" style="47" customWidth="1"/>
    <col min="5644" max="5644" width="20.19921875" style="47" customWidth="1"/>
    <col min="5645" max="5879" width="8" style="47"/>
    <col min="5880" max="5880" width="0" style="47" hidden="1" customWidth="1"/>
    <col min="5881" max="5881" width="11.69921875" style="47" customWidth="1"/>
    <col min="5882" max="5882" width="13.8984375" style="47" customWidth="1"/>
    <col min="5883" max="5883" width="17.69921875" style="47" customWidth="1"/>
    <col min="5884" max="5884" width="27.8984375" style="47" bestFit="1" customWidth="1"/>
    <col min="5885" max="5885" width="17" style="47" customWidth="1"/>
    <col min="5886" max="5886" width="0" style="47" hidden="1" customWidth="1"/>
    <col min="5887" max="5887" width="19" style="47" customWidth="1"/>
    <col min="5888" max="5899" width="15.59765625" style="47" customWidth="1"/>
    <col min="5900" max="5900" width="20.19921875" style="47" customWidth="1"/>
    <col min="5901" max="6135" width="8" style="47"/>
    <col min="6136" max="6136" width="0" style="47" hidden="1" customWidth="1"/>
    <col min="6137" max="6137" width="11.69921875" style="47" customWidth="1"/>
    <col min="6138" max="6138" width="13.8984375" style="47" customWidth="1"/>
    <col min="6139" max="6139" width="17.69921875" style="47" customWidth="1"/>
    <col min="6140" max="6140" width="27.8984375" style="47" bestFit="1" customWidth="1"/>
    <col min="6141" max="6141" width="17" style="47" customWidth="1"/>
    <col min="6142" max="6142" width="0" style="47" hidden="1" customWidth="1"/>
    <col min="6143" max="6143" width="19" style="47" customWidth="1"/>
    <col min="6144" max="6155" width="15.59765625" style="47" customWidth="1"/>
    <col min="6156" max="6156" width="20.19921875" style="47" customWidth="1"/>
    <col min="6157" max="6391" width="8" style="47"/>
    <col min="6392" max="6392" width="0" style="47" hidden="1" customWidth="1"/>
    <col min="6393" max="6393" width="11.69921875" style="47" customWidth="1"/>
    <col min="6394" max="6394" width="13.8984375" style="47" customWidth="1"/>
    <col min="6395" max="6395" width="17.69921875" style="47" customWidth="1"/>
    <col min="6396" max="6396" width="27.8984375" style="47" bestFit="1" customWidth="1"/>
    <col min="6397" max="6397" width="17" style="47" customWidth="1"/>
    <col min="6398" max="6398" width="0" style="47" hidden="1" customWidth="1"/>
    <col min="6399" max="6399" width="19" style="47" customWidth="1"/>
    <col min="6400" max="6411" width="15.59765625" style="47" customWidth="1"/>
    <col min="6412" max="6412" width="20.19921875" style="47" customWidth="1"/>
    <col min="6413" max="6647" width="8" style="47"/>
    <col min="6648" max="6648" width="0" style="47" hidden="1" customWidth="1"/>
    <col min="6649" max="6649" width="11.69921875" style="47" customWidth="1"/>
    <col min="6650" max="6650" width="13.8984375" style="47" customWidth="1"/>
    <col min="6651" max="6651" width="17.69921875" style="47" customWidth="1"/>
    <col min="6652" max="6652" width="27.8984375" style="47" bestFit="1" customWidth="1"/>
    <col min="6653" max="6653" width="17" style="47" customWidth="1"/>
    <col min="6654" max="6654" width="0" style="47" hidden="1" customWidth="1"/>
    <col min="6655" max="6655" width="19" style="47" customWidth="1"/>
    <col min="6656" max="6667" width="15.59765625" style="47" customWidth="1"/>
    <col min="6668" max="6668" width="20.19921875" style="47" customWidth="1"/>
    <col min="6669" max="6903" width="8" style="47"/>
    <col min="6904" max="6904" width="0" style="47" hidden="1" customWidth="1"/>
    <col min="6905" max="6905" width="11.69921875" style="47" customWidth="1"/>
    <col min="6906" max="6906" width="13.8984375" style="47" customWidth="1"/>
    <col min="6907" max="6907" width="17.69921875" style="47" customWidth="1"/>
    <col min="6908" max="6908" width="27.8984375" style="47" bestFit="1" customWidth="1"/>
    <col min="6909" max="6909" width="17" style="47" customWidth="1"/>
    <col min="6910" max="6910" width="0" style="47" hidden="1" customWidth="1"/>
    <col min="6911" max="6911" width="19" style="47" customWidth="1"/>
    <col min="6912" max="6923" width="15.59765625" style="47" customWidth="1"/>
    <col min="6924" max="6924" width="20.19921875" style="47" customWidth="1"/>
    <col min="6925" max="7159" width="8" style="47"/>
    <col min="7160" max="7160" width="0" style="47" hidden="1" customWidth="1"/>
    <col min="7161" max="7161" width="11.69921875" style="47" customWidth="1"/>
    <col min="7162" max="7162" width="13.8984375" style="47" customWidth="1"/>
    <col min="7163" max="7163" width="17.69921875" style="47" customWidth="1"/>
    <col min="7164" max="7164" width="27.8984375" style="47" bestFit="1" customWidth="1"/>
    <col min="7165" max="7165" width="17" style="47" customWidth="1"/>
    <col min="7166" max="7166" width="0" style="47" hidden="1" customWidth="1"/>
    <col min="7167" max="7167" width="19" style="47" customWidth="1"/>
    <col min="7168" max="7179" width="15.59765625" style="47" customWidth="1"/>
    <col min="7180" max="7180" width="20.19921875" style="47" customWidth="1"/>
    <col min="7181" max="7415" width="8" style="47"/>
    <col min="7416" max="7416" width="0" style="47" hidden="1" customWidth="1"/>
    <col min="7417" max="7417" width="11.69921875" style="47" customWidth="1"/>
    <col min="7418" max="7418" width="13.8984375" style="47" customWidth="1"/>
    <col min="7419" max="7419" width="17.69921875" style="47" customWidth="1"/>
    <col min="7420" max="7420" width="27.8984375" style="47" bestFit="1" customWidth="1"/>
    <col min="7421" max="7421" width="17" style="47" customWidth="1"/>
    <col min="7422" max="7422" width="0" style="47" hidden="1" customWidth="1"/>
    <col min="7423" max="7423" width="19" style="47" customWidth="1"/>
    <col min="7424" max="7435" width="15.59765625" style="47" customWidth="1"/>
    <col min="7436" max="7436" width="20.19921875" style="47" customWidth="1"/>
    <col min="7437" max="7671" width="8" style="47"/>
    <col min="7672" max="7672" width="0" style="47" hidden="1" customWidth="1"/>
    <col min="7673" max="7673" width="11.69921875" style="47" customWidth="1"/>
    <col min="7674" max="7674" width="13.8984375" style="47" customWidth="1"/>
    <col min="7675" max="7675" width="17.69921875" style="47" customWidth="1"/>
    <col min="7676" max="7676" width="27.8984375" style="47" bestFit="1" customWidth="1"/>
    <col min="7677" max="7677" width="17" style="47" customWidth="1"/>
    <col min="7678" max="7678" width="0" style="47" hidden="1" customWidth="1"/>
    <col min="7679" max="7679" width="19" style="47" customWidth="1"/>
    <col min="7680" max="7691" width="15.59765625" style="47" customWidth="1"/>
    <col min="7692" max="7692" width="20.19921875" style="47" customWidth="1"/>
    <col min="7693" max="7927" width="8" style="47"/>
    <col min="7928" max="7928" width="0" style="47" hidden="1" customWidth="1"/>
    <col min="7929" max="7929" width="11.69921875" style="47" customWidth="1"/>
    <col min="7930" max="7930" width="13.8984375" style="47" customWidth="1"/>
    <col min="7931" max="7931" width="17.69921875" style="47" customWidth="1"/>
    <col min="7932" max="7932" width="27.8984375" style="47" bestFit="1" customWidth="1"/>
    <col min="7933" max="7933" width="17" style="47" customWidth="1"/>
    <col min="7934" max="7934" width="0" style="47" hidden="1" customWidth="1"/>
    <col min="7935" max="7935" width="19" style="47" customWidth="1"/>
    <col min="7936" max="7947" width="15.59765625" style="47" customWidth="1"/>
    <col min="7948" max="7948" width="20.19921875" style="47" customWidth="1"/>
    <col min="7949" max="8183" width="8" style="47"/>
    <col min="8184" max="8184" width="0" style="47" hidden="1" customWidth="1"/>
    <col min="8185" max="8185" width="11.69921875" style="47" customWidth="1"/>
    <col min="8186" max="8186" width="13.8984375" style="47" customWidth="1"/>
    <col min="8187" max="8187" width="17.69921875" style="47" customWidth="1"/>
    <col min="8188" max="8188" width="27.8984375" style="47" bestFit="1" customWidth="1"/>
    <col min="8189" max="8189" width="17" style="47" customWidth="1"/>
    <col min="8190" max="8190" width="0" style="47" hidden="1" customWidth="1"/>
    <col min="8191" max="8191" width="19" style="47" customWidth="1"/>
    <col min="8192" max="8203" width="15.59765625" style="47" customWidth="1"/>
    <col min="8204" max="8204" width="20.19921875" style="47" customWidth="1"/>
    <col min="8205" max="8439" width="8" style="47"/>
    <col min="8440" max="8440" width="0" style="47" hidden="1" customWidth="1"/>
    <col min="8441" max="8441" width="11.69921875" style="47" customWidth="1"/>
    <col min="8442" max="8442" width="13.8984375" style="47" customWidth="1"/>
    <col min="8443" max="8443" width="17.69921875" style="47" customWidth="1"/>
    <col min="8444" max="8444" width="27.8984375" style="47" bestFit="1" customWidth="1"/>
    <col min="8445" max="8445" width="17" style="47" customWidth="1"/>
    <col min="8446" max="8446" width="0" style="47" hidden="1" customWidth="1"/>
    <col min="8447" max="8447" width="19" style="47" customWidth="1"/>
    <col min="8448" max="8459" width="15.59765625" style="47" customWidth="1"/>
    <col min="8460" max="8460" width="20.19921875" style="47" customWidth="1"/>
    <col min="8461" max="8695" width="8" style="47"/>
    <col min="8696" max="8696" width="0" style="47" hidden="1" customWidth="1"/>
    <col min="8697" max="8697" width="11.69921875" style="47" customWidth="1"/>
    <col min="8698" max="8698" width="13.8984375" style="47" customWidth="1"/>
    <col min="8699" max="8699" width="17.69921875" style="47" customWidth="1"/>
    <col min="8700" max="8700" width="27.8984375" style="47" bestFit="1" customWidth="1"/>
    <col min="8701" max="8701" width="17" style="47" customWidth="1"/>
    <col min="8702" max="8702" width="0" style="47" hidden="1" customWidth="1"/>
    <col min="8703" max="8703" width="19" style="47" customWidth="1"/>
    <col min="8704" max="8715" width="15.59765625" style="47" customWidth="1"/>
    <col min="8716" max="8716" width="20.19921875" style="47" customWidth="1"/>
    <col min="8717" max="8951" width="8" style="47"/>
    <col min="8952" max="8952" width="0" style="47" hidden="1" customWidth="1"/>
    <col min="8953" max="8953" width="11.69921875" style="47" customWidth="1"/>
    <col min="8954" max="8954" width="13.8984375" style="47" customWidth="1"/>
    <col min="8955" max="8955" width="17.69921875" style="47" customWidth="1"/>
    <col min="8956" max="8956" width="27.8984375" style="47" bestFit="1" customWidth="1"/>
    <col min="8957" max="8957" width="17" style="47" customWidth="1"/>
    <col min="8958" max="8958" width="0" style="47" hidden="1" customWidth="1"/>
    <col min="8959" max="8959" width="19" style="47" customWidth="1"/>
    <col min="8960" max="8971" width="15.59765625" style="47" customWidth="1"/>
    <col min="8972" max="8972" width="20.19921875" style="47" customWidth="1"/>
    <col min="8973" max="9207" width="8" style="47"/>
    <col min="9208" max="9208" width="0" style="47" hidden="1" customWidth="1"/>
    <col min="9209" max="9209" width="11.69921875" style="47" customWidth="1"/>
    <col min="9210" max="9210" width="13.8984375" style="47" customWidth="1"/>
    <col min="9211" max="9211" width="17.69921875" style="47" customWidth="1"/>
    <col min="9212" max="9212" width="27.8984375" style="47" bestFit="1" customWidth="1"/>
    <col min="9213" max="9213" width="17" style="47" customWidth="1"/>
    <col min="9214" max="9214" width="0" style="47" hidden="1" customWidth="1"/>
    <col min="9215" max="9215" width="19" style="47" customWidth="1"/>
    <col min="9216" max="9227" width="15.59765625" style="47" customWidth="1"/>
    <col min="9228" max="9228" width="20.19921875" style="47" customWidth="1"/>
    <col min="9229" max="9463" width="8" style="47"/>
    <col min="9464" max="9464" width="0" style="47" hidden="1" customWidth="1"/>
    <col min="9465" max="9465" width="11.69921875" style="47" customWidth="1"/>
    <col min="9466" max="9466" width="13.8984375" style="47" customWidth="1"/>
    <col min="9467" max="9467" width="17.69921875" style="47" customWidth="1"/>
    <col min="9468" max="9468" width="27.8984375" style="47" bestFit="1" customWidth="1"/>
    <col min="9469" max="9469" width="17" style="47" customWidth="1"/>
    <col min="9470" max="9470" width="0" style="47" hidden="1" customWidth="1"/>
    <col min="9471" max="9471" width="19" style="47" customWidth="1"/>
    <col min="9472" max="9483" width="15.59765625" style="47" customWidth="1"/>
    <col min="9484" max="9484" width="20.19921875" style="47" customWidth="1"/>
    <col min="9485" max="9719" width="8" style="47"/>
    <col min="9720" max="9720" width="0" style="47" hidden="1" customWidth="1"/>
    <col min="9721" max="9721" width="11.69921875" style="47" customWidth="1"/>
    <col min="9722" max="9722" width="13.8984375" style="47" customWidth="1"/>
    <col min="9723" max="9723" width="17.69921875" style="47" customWidth="1"/>
    <col min="9724" max="9724" width="27.8984375" style="47" bestFit="1" customWidth="1"/>
    <col min="9725" max="9725" width="17" style="47" customWidth="1"/>
    <col min="9726" max="9726" width="0" style="47" hidden="1" customWidth="1"/>
    <col min="9727" max="9727" width="19" style="47" customWidth="1"/>
    <col min="9728" max="9739" width="15.59765625" style="47" customWidth="1"/>
    <col min="9740" max="9740" width="20.19921875" style="47" customWidth="1"/>
    <col min="9741" max="9975" width="8" style="47"/>
    <col min="9976" max="9976" width="0" style="47" hidden="1" customWidth="1"/>
    <col min="9977" max="9977" width="11.69921875" style="47" customWidth="1"/>
    <col min="9978" max="9978" width="13.8984375" style="47" customWidth="1"/>
    <col min="9979" max="9979" width="17.69921875" style="47" customWidth="1"/>
    <col min="9980" max="9980" width="27.8984375" style="47" bestFit="1" customWidth="1"/>
    <col min="9981" max="9981" width="17" style="47" customWidth="1"/>
    <col min="9982" max="9982" width="0" style="47" hidden="1" customWidth="1"/>
    <col min="9983" max="9983" width="19" style="47" customWidth="1"/>
    <col min="9984" max="9995" width="15.59765625" style="47" customWidth="1"/>
    <col min="9996" max="9996" width="20.19921875" style="47" customWidth="1"/>
    <col min="9997" max="10231" width="8" style="47"/>
    <col min="10232" max="10232" width="0" style="47" hidden="1" customWidth="1"/>
    <col min="10233" max="10233" width="11.69921875" style="47" customWidth="1"/>
    <col min="10234" max="10234" width="13.8984375" style="47" customWidth="1"/>
    <col min="10235" max="10235" width="17.69921875" style="47" customWidth="1"/>
    <col min="10236" max="10236" width="27.8984375" style="47" bestFit="1" customWidth="1"/>
    <col min="10237" max="10237" width="17" style="47" customWidth="1"/>
    <col min="10238" max="10238" width="0" style="47" hidden="1" customWidth="1"/>
    <col min="10239" max="10239" width="19" style="47" customWidth="1"/>
    <col min="10240" max="10251" width="15.59765625" style="47" customWidth="1"/>
    <col min="10252" max="10252" width="20.19921875" style="47" customWidth="1"/>
    <col min="10253" max="10487" width="8" style="47"/>
    <col min="10488" max="10488" width="0" style="47" hidden="1" customWidth="1"/>
    <col min="10489" max="10489" width="11.69921875" style="47" customWidth="1"/>
    <col min="10490" max="10490" width="13.8984375" style="47" customWidth="1"/>
    <col min="10491" max="10491" width="17.69921875" style="47" customWidth="1"/>
    <col min="10492" max="10492" width="27.8984375" style="47" bestFit="1" customWidth="1"/>
    <col min="10493" max="10493" width="17" style="47" customWidth="1"/>
    <col min="10494" max="10494" width="0" style="47" hidden="1" customWidth="1"/>
    <col min="10495" max="10495" width="19" style="47" customWidth="1"/>
    <col min="10496" max="10507" width="15.59765625" style="47" customWidth="1"/>
    <col min="10508" max="10508" width="20.19921875" style="47" customWidth="1"/>
    <col min="10509" max="10743" width="8" style="47"/>
    <col min="10744" max="10744" width="0" style="47" hidden="1" customWidth="1"/>
    <col min="10745" max="10745" width="11.69921875" style="47" customWidth="1"/>
    <col min="10746" max="10746" width="13.8984375" style="47" customWidth="1"/>
    <col min="10747" max="10747" width="17.69921875" style="47" customWidth="1"/>
    <col min="10748" max="10748" width="27.8984375" style="47" bestFit="1" customWidth="1"/>
    <col min="10749" max="10749" width="17" style="47" customWidth="1"/>
    <col min="10750" max="10750" width="0" style="47" hidden="1" customWidth="1"/>
    <col min="10751" max="10751" width="19" style="47" customWidth="1"/>
    <col min="10752" max="10763" width="15.59765625" style="47" customWidth="1"/>
    <col min="10764" max="10764" width="20.19921875" style="47" customWidth="1"/>
    <col min="10765" max="10999" width="8" style="47"/>
    <col min="11000" max="11000" width="0" style="47" hidden="1" customWidth="1"/>
    <col min="11001" max="11001" width="11.69921875" style="47" customWidth="1"/>
    <col min="11002" max="11002" width="13.8984375" style="47" customWidth="1"/>
    <col min="11003" max="11003" width="17.69921875" style="47" customWidth="1"/>
    <col min="11004" max="11004" width="27.8984375" style="47" bestFit="1" customWidth="1"/>
    <col min="11005" max="11005" width="17" style="47" customWidth="1"/>
    <col min="11006" max="11006" width="0" style="47" hidden="1" customWidth="1"/>
    <col min="11007" max="11007" width="19" style="47" customWidth="1"/>
    <col min="11008" max="11019" width="15.59765625" style="47" customWidth="1"/>
    <col min="11020" max="11020" width="20.19921875" style="47" customWidth="1"/>
    <col min="11021" max="11255" width="8" style="47"/>
    <col min="11256" max="11256" width="0" style="47" hidden="1" customWidth="1"/>
    <col min="11257" max="11257" width="11.69921875" style="47" customWidth="1"/>
    <col min="11258" max="11258" width="13.8984375" style="47" customWidth="1"/>
    <col min="11259" max="11259" width="17.69921875" style="47" customWidth="1"/>
    <col min="11260" max="11260" width="27.8984375" style="47" bestFit="1" customWidth="1"/>
    <col min="11261" max="11261" width="17" style="47" customWidth="1"/>
    <col min="11262" max="11262" width="0" style="47" hidden="1" customWidth="1"/>
    <col min="11263" max="11263" width="19" style="47" customWidth="1"/>
    <col min="11264" max="11275" width="15.59765625" style="47" customWidth="1"/>
    <col min="11276" max="11276" width="20.19921875" style="47" customWidth="1"/>
    <col min="11277" max="11511" width="8" style="47"/>
    <col min="11512" max="11512" width="0" style="47" hidden="1" customWidth="1"/>
    <col min="11513" max="11513" width="11.69921875" style="47" customWidth="1"/>
    <col min="11514" max="11514" width="13.8984375" style="47" customWidth="1"/>
    <col min="11515" max="11515" width="17.69921875" style="47" customWidth="1"/>
    <col min="11516" max="11516" width="27.8984375" style="47" bestFit="1" customWidth="1"/>
    <col min="11517" max="11517" width="17" style="47" customWidth="1"/>
    <col min="11518" max="11518" width="0" style="47" hidden="1" customWidth="1"/>
    <col min="11519" max="11519" width="19" style="47" customWidth="1"/>
    <col min="11520" max="11531" width="15.59765625" style="47" customWidth="1"/>
    <col min="11532" max="11532" width="20.19921875" style="47" customWidth="1"/>
    <col min="11533" max="11767" width="8" style="47"/>
    <col min="11768" max="11768" width="0" style="47" hidden="1" customWidth="1"/>
    <col min="11769" max="11769" width="11.69921875" style="47" customWidth="1"/>
    <col min="11770" max="11770" width="13.8984375" style="47" customWidth="1"/>
    <col min="11771" max="11771" width="17.69921875" style="47" customWidth="1"/>
    <col min="11772" max="11772" width="27.8984375" style="47" bestFit="1" customWidth="1"/>
    <col min="11773" max="11773" width="17" style="47" customWidth="1"/>
    <col min="11774" max="11774" width="0" style="47" hidden="1" customWidth="1"/>
    <col min="11775" max="11775" width="19" style="47" customWidth="1"/>
    <col min="11776" max="11787" width="15.59765625" style="47" customWidth="1"/>
    <col min="11788" max="11788" width="20.19921875" style="47" customWidth="1"/>
    <col min="11789" max="12023" width="8" style="47"/>
    <col min="12024" max="12024" width="0" style="47" hidden="1" customWidth="1"/>
    <col min="12025" max="12025" width="11.69921875" style="47" customWidth="1"/>
    <col min="12026" max="12026" width="13.8984375" style="47" customWidth="1"/>
    <col min="12027" max="12027" width="17.69921875" style="47" customWidth="1"/>
    <col min="12028" max="12028" width="27.8984375" style="47" bestFit="1" customWidth="1"/>
    <col min="12029" max="12029" width="17" style="47" customWidth="1"/>
    <col min="12030" max="12030" width="0" style="47" hidden="1" customWidth="1"/>
    <col min="12031" max="12031" width="19" style="47" customWidth="1"/>
    <col min="12032" max="12043" width="15.59765625" style="47" customWidth="1"/>
    <col min="12044" max="12044" width="20.19921875" style="47" customWidth="1"/>
    <col min="12045" max="12279" width="8" style="47"/>
    <col min="12280" max="12280" width="0" style="47" hidden="1" customWidth="1"/>
    <col min="12281" max="12281" width="11.69921875" style="47" customWidth="1"/>
    <col min="12282" max="12282" width="13.8984375" style="47" customWidth="1"/>
    <col min="12283" max="12283" width="17.69921875" style="47" customWidth="1"/>
    <col min="12284" max="12284" width="27.8984375" style="47" bestFit="1" customWidth="1"/>
    <col min="12285" max="12285" width="17" style="47" customWidth="1"/>
    <col min="12286" max="12286" width="0" style="47" hidden="1" customWidth="1"/>
    <col min="12287" max="12287" width="19" style="47" customWidth="1"/>
    <col min="12288" max="12299" width="15.59765625" style="47" customWidth="1"/>
    <col min="12300" max="12300" width="20.19921875" style="47" customWidth="1"/>
    <col min="12301" max="12535" width="8" style="47"/>
    <col min="12536" max="12536" width="0" style="47" hidden="1" customWidth="1"/>
    <col min="12537" max="12537" width="11.69921875" style="47" customWidth="1"/>
    <col min="12538" max="12538" width="13.8984375" style="47" customWidth="1"/>
    <col min="12539" max="12539" width="17.69921875" style="47" customWidth="1"/>
    <col min="12540" max="12540" width="27.8984375" style="47" bestFit="1" customWidth="1"/>
    <col min="12541" max="12541" width="17" style="47" customWidth="1"/>
    <col min="12542" max="12542" width="0" style="47" hidden="1" customWidth="1"/>
    <col min="12543" max="12543" width="19" style="47" customWidth="1"/>
    <col min="12544" max="12555" width="15.59765625" style="47" customWidth="1"/>
    <col min="12556" max="12556" width="20.19921875" style="47" customWidth="1"/>
    <col min="12557" max="12791" width="8" style="47"/>
    <col min="12792" max="12792" width="0" style="47" hidden="1" customWidth="1"/>
    <col min="12793" max="12793" width="11.69921875" style="47" customWidth="1"/>
    <col min="12794" max="12794" width="13.8984375" style="47" customWidth="1"/>
    <col min="12795" max="12795" width="17.69921875" style="47" customWidth="1"/>
    <col min="12796" max="12796" width="27.8984375" style="47" bestFit="1" customWidth="1"/>
    <col min="12797" max="12797" width="17" style="47" customWidth="1"/>
    <col min="12798" max="12798" width="0" style="47" hidden="1" customWidth="1"/>
    <col min="12799" max="12799" width="19" style="47" customWidth="1"/>
    <col min="12800" max="12811" width="15.59765625" style="47" customWidth="1"/>
    <col min="12812" max="12812" width="20.19921875" style="47" customWidth="1"/>
    <col min="12813" max="13047" width="8" style="47"/>
    <col min="13048" max="13048" width="0" style="47" hidden="1" customWidth="1"/>
    <col min="13049" max="13049" width="11.69921875" style="47" customWidth="1"/>
    <col min="13050" max="13050" width="13.8984375" style="47" customWidth="1"/>
    <col min="13051" max="13051" width="17.69921875" style="47" customWidth="1"/>
    <col min="13052" max="13052" width="27.8984375" style="47" bestFit="1" customWidth="1"/>
    <col min="13053" max="13053" width="17" style="47" customWidth="1"/>
    <col min="13054" max="13054" width="0" style="47" hidden="1" customWidth="1"/>
    <col min="13055" max="13055" width="19" style="47" customWidth="1"/>
    <col min="13056" max="13067" width="15.59765625" style="47" customWidth="1"/>
    <col min="13068" max="13068" width="20.19921875" style="47" customWidth="1"/>
    <col min="13069" max="13303" width="8" style="47"/>
    <col min="13304" max="13304" width="0" style="47" hidden="1" customWidth="1"/>
    <col min="13305" max="13305" width="11.69921875" style="47" customWidth="1"/>
    <col min="13306" max="13306" width="13.8984375" style="47" customWidth="1"/>
    <col min="13307" max="13307" width="17.69921875" style="47" customWidth="1"/>
    <col min="13308" max="13308" width="27.8984375" style="47" bestFit="1" customWidth="1"/>
    <col min="13309" max="13309" width="17" style="47" customWidth="1"/>
    <col min="13310" max="13310" width="0" style="47" hidden="1" customWidth="1"/>
    <col min="13311" max="13311" width="19" style="47" customWidth="1"/>
    <col min="13312" max="13323" width="15.59765625" style="47" customWidth="1"/>
    <col min="13324" max="13324" width="20.19921875" style="47" customWidth="1"/>
    <col min="13325" max="13559" width="8" style="47"/>
    <col min="13560" max="13560" width="0" style="47" hidden="1" customWidth="1"/>
    <col min="13561" max="13561" width="11.69921875" style="47" customWidth="1"/>
    <col min="13562" max="13562" width="13.8984375" style="47" customWidth="1"/>
    <col min="13563" max="13563" width="17.69921875" style="47" customWidth="1"/>
    <col min="13564" max="13564" width="27.8984375" style="47" bestFit="1" customWidth="1"/>
    <col min="13565" max="13565" width="17" style="47" customWidth="1"/>
    <col min="13566" max="13566" width="0" style="47" hidden="1" customWidth="1"/>
    <col min="13567" max="13567" width="19" style="47" customWidth="1"/>
    <col min="13568" max="13579" width="15.59765625" style="47" customWidth="1"/>
    <col min="13580" max="13580" width="20.19921875" style="47" customWidth="1"/>
    <col min="13581" max="13815" width="8" style="47"/>
    <col min="13816" max="13816" width="0" style="47" hidden="1" customWidth="1"/>
    <col min="13817" max="13817" width="11.69921875" style="47" customWidth="1"/>
    <col min="13818" max="13818" width="13.8984375" style="47" customWidth="1"/>
    <col min="13819" max="13819" width="17.69921875" style="47" customWidth="1"/>
    <col min="13820" max="13820" width="27.8984375" style="47" bestFit="1" customWidth="1"/>
    <col min="13821" max="13821" width="17" style="47" customWidth="1"/>
    <col min="13822" max="13822" width="0" style="47" hidden="1" customWidth="1"/>
    <col min="13823" max="13823" width="19" style="47" customWidth="1"/>
    <col min="13824" max="13835" width="15.59765625" style="47" customWidth="1"/>
    <col min="13836" max="13836" width="20.19921875" style="47" customWidth="1"/>
    <col min="13837" max="14071" width="8" style="47"/>
    <col min="14072" max="14072" width="0" style="47" hidden="1" customWidth="1"/>
    <col min="14073" max="14073" width="11.69921875" style="47" customWidth="1"/>
    <col min="14074" max="14074" width="13.8984375" style="47" customWidth="1"/>
    <col min="14075" max="14075" width="17.69921875" style="47" customWidth="1"/>
    <col min="14076" max="14076" width="27.8984375" style="47" bestFit="1" customWidth="1"/>
    <col min="14077" max="14077" width="17" style="47" customWidth="1"/>
    <col min="14078" max="14078" width="0" style="47" hidden="1" customWidth="1"/>
    <col min="14079" max="14079" width="19" style="47" customWidth="1"/>
    <col min="14080" max="14091" width="15.59765625" style="47" customWidth="1"/>
    <col min="14092" max="14092" width="20.19921875" style="47" customWidth="1"/>
    <col min="14093" max="14327" width="8" style="47"/>
    <col min="14328" max="14328" width="0" style="47" hidden="1" customWidth="1"/>
    <col min="14329" max="14329" width="11.69921875" style="47" customWidth="1"/>
    <col min="14330" max="14330" width="13.8984375" style="47" customWidth="1"/>
    <col min="14331" max="14331" width="17.69921875" style="47" customWidth="1"/>
    <col min="14332" max="14332" width="27.8984375" style="47" bestFit="1" customWidth="1"/>
    <col min="14333" max="14333" width="17" style="47" customWidth="1"/>
    <col min="14334" max="14334" width="0" style="47" hidden="1" customWidth="1"/>
    <col min="14335" max="14335" width="19" style="47" customWidth="1"/>
    <col min="14336" max="14347" width="15.59765625" style="47" customWidth="1"/>
    <col min="14348" max="14348" width="20.19921875" style="47" customWidth="1"/>
    <col min="14349" max="14583" width="8" style="47"/>
    <col min="14584" max="14584" width="0" style="47" hidden="1" customWidth="1"/>
    <col min="14585" max="14585" width="11.69921875" style="47" customWidth="1"/>
    <col min="14586" max="14586" width="13.8984375" style="47" customWidth="1"/>
    <col min="14587" max="14587" width="17.69921875" style="47" customWidth="1"/>
    <col min="14588" max="14588" width="27.8984375" style="47" bestFit="1" customWidth="1"/>
    <col min="14589" max="14589" width="17" style="47" customWidth="1"/>
    <col min="14590" max="14590" width="0" style="47" hidden="1" customWidth="1"/>
    <col min="14591" max="14591" width="19" style="47" customWidth="1"/>
    <col min="14592" max="14603" width="15.59765625" style="47" customWidth="1"/>
    <col min="14604" max="14604" width="20.19921875" style="47" customWidth="1"/>
    <col min="14605" max="14839" width="8" style="47"/>
    <col min="14840" max="14840" width="0" style="47" hidden="1" customWidth="1"/>
    <col min="14841" max="14841" width="11.69921875" style="47" customWidth="1"/>
    <col min="14842" max="14842" width="13.8984375" style="47" customWidth="1"/>
    <col min="14843" max="14843" width="17.69921875" style="47" customWidth="1"/>
    <col min="14844" max="14844" width="27.8984375" style="47" bestFit="1" customWidth="1"/>
    <col min="14845" max="14845" width="17" style="47" customWidth="1"/>
    <col min="14846" max="14846" width="0" style="47" hidden="1" customWidth="1"/>
    <col min="14847" max="14847" width="19" style="47" customWidth="1"/>
    <col min="14848" max="14859" width="15.59765625" style="47" customWidth="1"/>
    <col min="14860" max="14860" width="20.19921875" style="47" customWidth="1"/>
    <col min="14861" max="15095" width="8" style="47"/>
    <col min="15096" max="15096" width="0" style="47" hidden="1" customWidth="1"/>
    <col min="15097" max="15097" width="11.69921875" style="47" customWidth="1"/>
    <col min="15098" max="15098" width="13.8984375" style="47" customWidth="1"/>
    <col min="15099" max="15099" width="17.69921875" style="47" customWidth="1"/>
    <col min="15100" max="15100" width="27.8984375" style="47" bestFit="1" customWidth="1"/>
    <col min="15101" max="15101" width="17" style="47" customWidth="1"/>
    <col min="15102" max="15102" width="0" style="47" hidden="1" customWidth="1"/>
    <col min="15103" max="15103" width="19" style="47" customWidth="1"/>
    <col min="15104" max="15115" width="15.59765625" style="47" customWidth="1"/>
    <col min="15116" max="15116" width="20.19921875" style="47" customWidth="1"/>
    <col min="15117" max="15351" width="8" style="47"/>
    <col min="15352" max="15352" width="0" style="47" hidden="1" customWidth="1"/>
    <col min="15353" max="15353" width="11.69921875" style="47" customWidth="1"/>
    <col min="15354" max="15354" width="13.8984375" style="47" customWidth="1"/>
    <col min="15355" max="15355" width="17.69921875" style="47" customWidth="1"/>
    <col min="15356" max="15356" width="27.8984375" style="47" bestFit="1" customWidth="1"/>
    <col min="15357" max="15357" width="17" style="47" customWidth="1"/>
    <col min="15358" max="15358" width="0" style="47" hidden="1" customWidth="1"/>
    <col min="15359" max="15359" width="19" style="47" customWidth="1"/>
    <col min="15360" max="15371" width="15.59765625" style="47" customWidth="1"/>
    <col min="15372" max="15372" width="20.19921875" style="47" customWidth="1"/>
    <col min="15373" max="15607" width="8" style="47"/>
    <col min="15608" max="15608" width="0" style="47" hidden="1" customWidth="1"/>
    <col min="15609" max="15609" width="11.69921875" style="47" customWidth="1"/>
    <col min="15610" max="15610" width="13.8984375" style="47" customWidth="1"/>
    <col min="15611" max="15611" width="17.69921875" style="47" customWidth="1"/>
    <col min="15612" max="15612" width="27.8984375" style="47" bestFit="1" customWidth="1"/>
    <col min="15613" max="15613" width="17" style="47" customWidth="1"/>
    <col min="15614" max="15614" width="0" style="47" hidden="1" customWidth="1"/>
    <col min="15615" max="15615" width="19" style="47" customWidth="1"/>
    <col min="15616" max="15627" width="15.59765625" style="47" customWidth="1"/>
    <col min="15628" max="15628" width="20.19921875" style="47" customWidth="1"/>
    <col min="15629" max="15863" width="8" style="47"/>
    <col min="15864" max="15864" width="0" style="47" hidden="1" customWidth="1"/>
    <col min="15865" max="15865" width="11.69921875" style="47" customWidth="1"/>
    <col min="15866" max="15866" width="13.8984375" style="47" customWidth="1"/>
    <col min="15867" max="15867" width="17.69921875" style="47" customWidth="1"/>
    <col min="15868" max="15868" width="27.8984375" style="47" bestFit="1" customWidth="1"/>
    <col min="15869" max="15869" width="17" style="47" customWidth="1"/>
    <col min="15870" max="15870" width="0" style="47" hidden="1" customWidth="1"/>
    <col min="15871" max="15871" width="19" style="47" customWidth="1"/>
    <col min="15872" max="15883" width="15.59765625" style="47" customWidth="1"/>
    <col min="15884" max="15884" width="20.19921875" style="47" customWidth="1"/>
    <col min="15885" max="16119" width="8" style="47"/>
    <col min="16120" max="16120" width="0" style="47" hidden="1" customWidth="1"/>
    <col min="16121" max="16121" width="11.69921875" style="47" customWidth="1"/>
    <col min="16122" max="16122" width="13.8984375" style="47" customWidth="1"/>
    <col min="16123" max="16123" width="17.69921875" style="47" customWidth="1"/>
    <col min="16124" max="16124" width="27.8984375" style="47" bestFit="1" customWidth="1"/>
    <col min="16125" max="16125" width="17" style="47" customWidth="1"/>
    <col min="16126" max="16126" width="0" style="47" hidden="1" customWidth="1"/>
    <col min="16127" max="16127" width="19" style="47" customWidth="1"/>
    <col min="16128" max="16139" width="15.59765625" style="47" customWidth="1"/>
    <col min="16140" max="16140" width="20.19921875" style="47" customWidth="1"/>
    <col min="16141" max="16384" width="8" style="47"/>
  </cols>
  <sheetData>
    <row r="3" spans="2:12" ht="15.6">
      <c r="B3" s="143" t="s">
        <v>88</v>
      </c>
    </row>
    <row r="4" spans="2:12" ht="15.6" thickBot="1"/>
    <row r="5" spans="2:12" ht="28.8" customHeight="1">
      <c r="B5" s="190" t="s">
        <v>96</v>
      </c>
      <c r="C5" s="131" t="s">
        <v>54</v>
      </c>
      <c r="D5" s="192" t="s">
        <v>86</v>
      </c>
      <c r="E5" s="194" t="s">
        <v>53</v>
      </c>
      <c r="F5" s="192" t="s">
        <v>78</v>
      </c>
      <c r="G5" s="196" t="s">
        <v>83</v>
      </c>
      <c r="H5" s="130" t="s">
        <v>51</v>
      </c>
      <c r="I5" s="142"/>
      <c r="J5" s="213" t="s">
        <v>84</v>
      </c>
      <c r="K5" s="211" t="s">
        <v>85</v>
      </c>
      <c r="L5" s="129"/>
    </row>
    <row r="6" spans="2:12" ht="19.2" customHeight="1" thickBot="1">
      <c r="B6" s="235"/>
      <c r="C6" s="236"/>
      <c r="D6" s="237"/>
      <c r="E6" s="238"/>
      <c r="F6" s="237"/>
      <c r="G6" s="239"/>
      <c r="H6" s="240"/>
      <c r="I6" s="240"/>
      <c r="J6" s="214"/>
      <c r="K6" s="241"/>
      <c r="L6" s="129"/>
    </row>
    <row r="7" spans="2:12" ht="30" customHeight="1">
      <c r="B7" s="231" t="s">
        <v>95</v>
      </c>
      <c r="C7" s="232">
        <v>42543</v>
      </c>
      <c r="D7" s="141" t="s">
        <v>89</v>
      </c>
      <c r="E7" s="141" t="s">
        <v>87</v>
      </c>
      <c r="F7" s="233"/>
      <c r="G7" s="234">
        <v>13246.34</v>
      </c>
      <c r="H7" s="112">
        <v>42275</v>
      </c>
      <c r="I7" s="112"/>
      <c r="J7" s="204">
        <f>SUM(G7:G9)</f>
        <v>20347.64</v>
      </c>
      <c r="K7" s="204"/>
    </row>
    <row r="8" spans="2:12" ht="30" customHeight="1">
      <c r="B8" s="201"/>
      <c r="D8" s="165" t="s">
        <v>90</v>
      </c>
      <c r="E8" s="165" t="s">
        <v>92</v>
      </c>
      <c r="F8" s="169"/>
      <c r="G8" s="113">
        <v>5600.65</v>
      </c>
      <c r="H8" s="112"/>
      <c r="I8" s="112"/>
      <c r="J8" s="204"/>
      <c r="K8" s="204"/>
    </row>
    <row r="9" spans="2:12" ht="30" customHeight="1" thickBot="1">
      <c r="B9" s="202"/>
      <c r="C9" s="96">
        <v>42576</v>
      </c>
      <c r="D9" s="106" t="s">
        <v>91</v>
      </c>
      <c r="E9" s="106" t="s">
        <v>93</v>
      </c>
      <c r="F9" s="170"/>
      <c r="G9" s="123">
        <v>1500.65</v>
      </c>
      <c r="H9" s="92">
        <v>42275</v>
      </c>
      <c r="I9" s="92"/>
      <c r="J9" s="205"/>
      <c r="K9" s="205"/>
    </row>
    <row r="10" spans="2:12" ht="30" customHeight="1">
      <c r="B10" s="200" t="s">
        <v>94</v>
      </c>
      <c r="C10" s="101">
        <v>42851</v>
      </c>
      <c r="D10" s="103"/>
      <c r="E10" s="103"/>
      <c r="F10" s="168"/>
      <c r="G10" s="116"/>
      <c r="H10" s="100"/>
      <c r="I10" s="100"/>
      <c r="J10" s="203"/>
      <c r="K10" s="203"/>
    </row>
    <row r="11" spans="2:12" ht="30" customHeight="1">
      <c r="B11" s="201"/>
      <c r="D11" s="165"/>
      <c r="E11" s="165"/>
      <c r="F11" s="169"/>
      <c r="G11" s="113"/>
      <c r="H11" s="112"/>
      <c r="I11" s="112"/>
      <c r="J11" s="204"/>
      <c r="K11" s="204"/>
    </row>
    <row r="12" spans="2:12" ht="30" customHeight="1" thickBot="1">
      <c r="B12" s="202"/>
      <c r="C12" s="96">
        <v>42870</v>
      </c>
      <c r="D12" s="106"/>
      <c r="E12" s="106"/>
      <c r="F12" s="170"/>
      <c r="G12" s="93"/>
      <c r="H12" s="92"/>
      <c r="I12" s="92"/>
      <c r="J12" s="205"/>
      <c r="K12" s="205"/>
    </row>
    <row r="13" spans="2:12" ht="30" customHeight="1">
      <c r="B13" s="200" t="s">
        <v>64</v>
      </c>
      <c r="C13" s="101">
        <v>42851</v>
      </c>
      <c r="D13" s="103"/>
      <c r="E13" s="103"/>
      <c r="F13" s="168"/>
      <c r="G13" s="85"/>
      <c r="H13" s="100"/>
      <c r="I13" s="100"/>
      <c r="J13" s="203"/>
      <c r="K13" s="203"/>
    </row>
    <row r="14" spans="2:12" ht="30" customHeight="1">
      <c r="B14" s="201"/>
      <c r="D14" s="165"/>
      <c r="E14" s="165"/>
      <c r="F14" s="169"/>
      <c r="G14" s="113"/>
      <c r="H14" s="112"/>
      <c r="I14" s="112"/>
      <c r="J14" s="204"/>
      <c r="K14" s="204"/>
    </row>
    <row r="15" spans="2:12" ht="30" customHeight="1" thickBot="1">
      <c r="B15" s="202"/>
      <c r="C15" s="96">
        <v>42870</v>
      </c>
      <c r="D15" s="106"/>
      <c r="E15" s="106"/>
      <c r="F15" s="170"/>
      <c r="G15" s="93"/>
      <c r="H15" s="92"/>
      <c r="I15" s="92"/>
      <c r="J15" s="205"/>
      <c r="K15" s="205"/>
    </row>
    <row r="16" spans="2:12" ht="30" customHeight="1">
      <c r="B16" s="200" t="s">
        <v>68</v>
      </c>
      <c r="C16" s="101">
        <v>42851</v>
      </c>
      <c r="D16" s="103"/>
      <c r="E16" s="103"/>
      <c r="F16" s="168"/>
      <c r="G16" s="85"/>
      <c r="H16" s="100"/>
      <c r="I16" s="100"/>
      <c r="J16" s="203"/>
      <c r="K16" s="242"/>
    </row>
    <row r="17" spans="2:12" ht="30" customHeight="1">
      <c r="B17" s="201"/>
      <c r="D17" s="165"/>
      <c r="E17" s="165"/>
      <c r="F17" s="169"/>
      <c r="G17" s="113"/>
      <c r="H17" s="112"/>
      <c r="I17" s="112"/>
      <c r="J17" s="204"/>
      <c r="K17" s="243"/>
    </row>
    <row r="18" spans="2:12" ht="30" customHeight="1" thickBot="1">
      <c r="B18" s="202"/>
      <c r="C18" s="96">
        <v>42870</v>
      </c>
      <c r="D18" s="106"/>
      <c r="E18" s="106"/>
      <c r="F18" s="170"/>
      <c r="G18" s="93"/>
      <c r="H18" s="92"/>
      <c r="I18" s="92"/>
      <c r="J18" s="205"/>
      <c r="K18" s="244"/>
    </row>
    <row r="19" spans="2:12" ht="30" customHeight="1">
      <c r="B19" s="200" t="s">
        <v>67</v>
      </c>
      <c r="C19" s="101">
        <v>42851</v>
      </c>
      <c r="D19" s="103"/>
      <c r="E19" s="103"/>
      <c r="F19" s="168"/>
      <c r="G19" s="85"/>
      <c r="H19" s="100"/>
      <c r="I19" s="100"/>
      <c r="J19" s="203"/>
      <c r="K19" s="242"/>
    </row>
    <row r="20" spans="2:12" ht="30" customHeight="1">
      <c r="B20" s="201"/>
      <c r="D20" s="165"/>
      <c r="E20" s="165"/>
      <c r="F20" s="169"/>
      <c r="G20" s="113"/>
      <c r="H20" s="112"/>
      <c r="I20" s="112"/>
      <c r="J20" s="204"/>
      <c r="K20" s="243"/>
    </row>
    <row r="21" spans="2:12" ht="30" customHeight="1" thickBot="1">
      <c r="B21" s="202"/>
      <c r="C21" s="96">
        <v>42870</v>
      </c>
      <c r="D21" s="106"/>
      <c r="E21" s="106"/>
      <c r="F21" s="170"/>
      <c r="G21" s="93"/>
      <c r="H21" s="92"/>
      <c r="I21" s="92"/>
      <c r="J21" s="204"/>
      <c r="K21" s="244"/>
    </row>
    <row r="22" spans="2:12" ht="30" customHeight="1">
      <c r="B22" s="206" t="s">
        <v>63</v>
      </c>
      <c r="C22" s="51">
        <v>42873</v>
      </c>
      <c r="D22" s="87"/>
      <c r="E22" s="87"/>
      <c r="F22" s="168"/>
      <c r="G22" s="85"/>
      <c r="H22" s="84"/>
      <c r="I22" s="84"/>
      <c r="J22" s="209"/>
      <c r="K22" s="242"/>
    </row>
    <row r="23" spans="2:12" ht="30" customHeight="1">
      <c r="B23" s="207"/>
      <c r="D23" s="167"/>
      <c r="E23" s="167"/>
      <c r="F23" s="169"/>
      <c r="G23" s="113"/>
      <c r="H23" s="84"/>
      <c r="I23" s="84"/>
      <c r="J23" s="204"/>
      <c r="K23" s="243"/>
    </row>
    <row r="24" spans="2:12" ht="30" customHeight="1" thickBot="1">
      <c r="B24" s="208"/>
      <c r="C24" s="51">
        <v>42898</v>
      </c>
      <c r="D24" s="79"/>
      <c r="E24" s="79"/>
      <c r="F24" s="170"/>
      <c r="G24" s="77"/>
      <c r="H24" s="76"/>
      <c r="I24" s="76"/>
      <c r="J24" s="210"/>
      <c r="K24" s="245"/>
    </row>
    <row r="25" spans="2:12" ht="37.5" customHeight="1" thickTop="1" thickBot="1">
      <c r="B25" s="198" t="s">
        <v>49</v>
      </c>
      <c r="C25" s="199"/>
      <c r="D25" s="199"/>
      <c r="E25" s="199"/>
      <c r="F25" s="72"/>
      <c r="G25" s="71">
        <f>SUM(G7:G24)</f>
        <v>20347.64</v>
      </c>
      <c r="H25" s="70"/>
      <c r="I25" s="69"/>
      <c r="J25" s="164"/>
      <c r="K25" s="164"/>
    </row>
    <row r="26" spans="2:12" ht="38.25" customHeight="1">
      <c r="L26" s="52"/>
    </row>
    <row r="35" spans="3:12" s="49" customFormat="1">
      <c r="C35" s="51"/>
      <c r="D35" s="51"/>
      <c r="E35" s="51"/>
      <c r="F35" s="51"/>
      <c r="G35" s="50"/>
      <c r="J35" s="50"/>
      <c r="K35" s="50"/>
      <c r="L35" s="47"/>
    </row>
    <row r="36" spans="3:12" s="49" customFormat="1">
      <c r="C36" s="51"/>
      <c r="D36" s="51"/>
      <c r="E36" s="51"/>
      <c r="F36" s="51"/>
      <c r="G36" s="50"/>
      <c r="J36" s="50"/>
      <c r="K36" s="50"/>
      <c r="L36" s="47"/>
    </row>
    <row r="37" spans="3:12" s="49" customFormat="1">
      <c r="C37" s="51"/>
      <c r="D37" s="51"/>
      <c r="E37" s="51"/>
      <c r="F37" s="51"/>
      <c r="G37" s="50"/>
      <c r="J37" s="50"/>
      <c r="K37" s="50"/>
      <c r="L37" s="47"/>
    </row>
    <row r="38" spans="3:12" s="49" customFormat="1">
      <c r="C38" s="51"/>
      <c r="D38" s="51"/>
      <c r="E38" s="51"/>
      <c r="F38" s="51"/>
      <c r="G38" s="50"/>
      <c r="J38" s="50"/>
      <c r="K38" s="50"/>
      <c r="L38" s="47"/>
    </row>
    <row r="39" spans="3:12" s="49" customFormat="1">
      <c r="C39" s="51"/>
      <c r="D39" s="51"/>
      <c r="E39" s="51"/>
      <c r="F39" s="51"/>
      <c r="G39" s="50"/>
      <c r="J39" s="50"/>
      <c r="K39" s="50"/>
      <c r="L39" s="47"/>
    </row>
    <row r="40" spans="3:12" s="49" customFormat="1">
      <c r="C40" s="51"/>
      <c r="D40" s="51"/>
      <c r="E40" s="51"/>
      <c r="F40" s="51"/>
      <c r="G40" s="50"/>
      <c r="J40" s="50"/>
      <c r="K40" s="50"/>
      <c r="L40" s="47"/>
    </row>
    <row r="41" spans="3:12" s="49" customFormat="1">
      <c r="C41" s="51"/>
      <c r="D41" s="51"/>
      <c r="E41" s="51"/>
      <c r="F41" s="51"/>
      <c r="G41" s="50"/>
      <c r="J41" s="50"/>
      <c r="K41" s="50"/>
      <c r="L41" s="47"/>
    </row>
    <row r="42" spans="3:12" s="49" customFormat="1">
      <c r="C42" s="51"/>
      <c r="D42" s="51"/>
      <c r="E42" s="51"/>
      <c r="F42" s="51"/>
      <c r="G42" s="50"/>
      <c r="J42" s="50"/>
      <c r="K42" s="50"/>
      <c r="L42" s="47"/>
    </row>
    <row r="43" spans="3:12" s="49" customFormat="1">
      <c r="C43" s="51"/>
      <c r="D43" s="51"/>
      <c r="E43" s="51"/>
      <c r="F43" s="51"/>
      <c r="G43" s="50"/>
      <c r="J43" s="50"/>
      <c r="K43" s="50"/>
      <c r="L43" s="47"/>
    </row>
    <row r="44" spans="3:12" s="49" customFormat="1">
      <c r="C44" s="51"/>
      <c r="D44" s="51"/>
      <c r="E44" s="51"/>
      <c r="F44" s="51"/>
      <c r="G44" s="50"/>
      <c r="J44" s="50"/>
      <c r="K44" s="50"/>
      <c r="L44" s="47"/>
    </row>
    <row r="45" spans="3:12" s="49" customFormat="1">
      <c r="C45" s="51"/>
      <c r="D45" s="51"/>
      <c r="E45" s="51"/>
      <c r="F45" s="51"/>
      <c r="G45" s="50"/>
      <c r="J45" s="50"/>
      <c r="K45" s="50"/>
      <c r="L45" s="47"/>
    </row>
    <row r="46" spans="3:12" s="49" customFormat="1">
      <c r="C46" s="51"/>
      <c r="D46" s="51"/>
      <c r="E46" s="51"/>
      <c r="F46" s="51"/>
      <c r="G46" s="50"/>
      <c r="J46" s="50"/>
      <c r="K46" s="50"/>
      <c r="L46" s="47"/>
    </row>
    <row r="47" spans="3:12" s="49" customFormat="1">
      <c r="C47" s="51"/>
      <c r="D47" s="51"/>
      <c r="E47" s="51"/>
      <c r="F47" s="51"/>
      <c r="G47" s="50"/>
      <c r="J47" s="50"/>
      <c r="K47" s="50"/>
      <c r="L47" s="47"/>
    </row>
    <row r="48" spans="3:12" s="49" customFormat="1">
      <c r="C48" s="51"/>
      <c r="D48" s="51"/>
      <c r="E48" s="51"/>
      <c r="F48" s="51"/>
      <c r="G48" s="50"/>
      <c r="J48" s="50"/>
      <c r="K48" s="50"/>
      <c r="L48" s="47"/>
    </row>
    <row r="49" spans="3:12" s="49" customFormat="1">
      <c r="C49" s="51"/>
      <c r="D49" s="51"/>
      <c r="E49" s="51"/>
      <c r="F49" s="51"/>
      <c r="G49" s="50"/>
      <c r="J49" s="50"/>
      <c r="K49" s="50"/>
      <c r="L49" s="47"/>
    </row>
    <row r="50" spans="3:12" s="49" customFormat="1">
      <c r="C50" s="51"/>
      <c r="D50" s="51"/>
      <c r="E50" s="51"/>
      <c r="F50" s="51"/>
      <c r="G50" s="50"/>
      <c r="J50" s="50"/>
      <c r="K50" s="50"/>
      <c r="L50" s="47"/>
    </row>
    <row r="51" spans="3:12" s="49" customFormat="1">
      <c r="C51" s="51"/>
      <c r="D51" s="51"/>
      <c r="E51" s="51"/>
      <c r="F51" s="51"/>
      <c r="G51" s="50"/>
      <c r="J51" s="50"/>
      <c r="K51" s="50"/>
      <c r="L51" s="47"/>
    </row>
    <row r="52" spans="3:12" s="49" customFormat="1">
      <c r="C52" s="51"/>
      <c r="D52" s="51"/>
      <c r="E52" s="51"/>
      <c r="F52" s="51"/>
      <c r="G52" s="50"/>
      <c r="J52" s="50"/>
      <c r="K52" s="50"/>
      <c r="L52" s="47"/>
    </row>
  </sheetData>
  <mergeCells count="26">
    <mergeCell ref="K19:K21"/>
    <mergeCell ref="K22:K24"/>
    <mergeCell ref="K10:K12"/>
    <mergeCell ref="K13:K15"/>
    <mergeCell ref="K16:K18"/>
    <mergeCell ref="B10:B12"/>
    <mergeCell ref="K5:K6"/>
    <mergeCell ref="J5:J6"/>
    <mergeCell ref="B7:B9"/>
    <mergeCell ref="J7:J9"/>
    <mergeCell ref="K7:K9"/>
    <mergeCell ref="B25:E25"/>
    <mergeCell ref="B22:B24"/>
    <mergeCell ref="J22:J24"/>
    <mergeCell ref="B19:B21"/>
    <mergeCell ref="J19:J21"/>
    <mergeCell ref="J10:J12"/>
    <mergeCell ref="B13:B15"/>
    <mergeCell ref="J13:J15"/>
    <mergeCell ref="B16:B18"/>
    <mergeCell ref="J16:J18"/>
    <mergeCell ref="B5:B6"/>
    <mergeCell ref="D5:D6"/>
    <mergeCell ref="E5:E6"/>
    <mergeCell ref="F5:F6"/>
    <mergeCell ref="G5:G6"/>
  </mergeCells>
  <phoneticPr fontId="1"/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&amp;C&amp;"ＭＳ Ｐゴシック,太字"&amp;36Trade tabulation and table of payment details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CDA57-0D44-4E3B-940C-252407EF1EBA}">
  <sheetPr>
    <pageSetUpPr fitToPage="1"/>
  </sheetPr>
  <dimension ref="B3:M70"/>
  <sheetViews>
    <sheetView showGridLines="0" showWhiteSpace="0" topLeftCell="B8" zoomScale="85" zoomScaleNormal="85" zoomScalePageLayoutView="55" workbookViewId="0">
      <selection activeCell="G46" sqref="G46"/>
    </sheetView>
  </sheetViews>
  <sheetFormatPr defaultColWidth="8" defaultRowHeight="15"/>
  <cols>
    <col min="1" max="1" width="0" style="47" hidden="1" customWidth="1"/>
    <col min="2" max="2" width="16.8984375" style="47" customWidth="1"/>
    <col min="3" max="3" width="17.69921875" style="51" hidden="1" customWidth="1"/>
    <col min="4" max="4" width="24.3984375" style="49" customWidth="1"/>
    <col min="5" max="5" width="26.3984375" style="49" customWidth="1"/>
    <col min="6" max="6" width="13.296875" style="49" customWidth="1"/>
    <col min="7" max="7" width="19.3984375" style="50" customWidth="1"/>
    <col min="8" max="8" width="20.3984375" style="49" hidden="1" customWidth="1"/>
    <col min="9" max="9" width="0.5" style="49" customWidth="1"/>
    <col min="10" max="10" width="19" style="50" customWidth="1"/>
    <col min="11" max="11" width="15.19921875" style="50" customWidth="1"/>
    <col min="12" max="12" width="20.19921875" style="47" customWidth="1"/>
    <col min="13" max="247" width="8" style="47"/>
    <col min="248" max="248" width="0" style="47" hidden="1" customWidth="1"/>
    <col min="249" max="249" width="11.69921875" style="47" customWidth="1"/>
    <col min="250" max="250" width="13.8984375" style="47" customWidth="1"/>
    <col min="251" max="251" width="17.69921875" style="47" customWidth="1"/>
    <col min="252" max="252" width="27.8984375" style="47" bestFit="1" customWidth="1"/>
    <col min="253" max="253" width="17" style="47" customWidth="1"/>
    <col min="254" max="254" width="0" style="47" hidden="1" customWidth="1"/>
    <col min="255" max="255" width="19" style="47" customWidth="1"/>
    <col min="256" max="267" width="15.59765625" style="47" customWidth="1"/>
    <col min="268" max="268" width="20.19921875" style="47" customWidth="1"/>
    <col min="269" max="503" width="8" style="47"/>
    <col min="504" max="504" width="0" style="47" hidden="1" customWidth="1"/>
    <col min="505" max="505" width="11.69921875" style="47" customWidth="1"/>
    <col min="506" max="506" width="13.8984375" style="47" customWidth="1"/>
    <col min="507" max="507" width="17.69921875" style="47" customWidth="1"/>
    <col min="508" max="508" width="27.8984375" style="47" bestFit="1" customWidth="1"/>
    <col min="509" max="509" width="17" style="47" customWidth="1"/>
    <col min="510" max="510" width="0" style="47" hidden="1" customWidth="1"/>
    <col min="511" max="511" width="19" style="47" customWidth="1"/>
    <col min="512" max="523" width="15.59765625" style="47" customWidth="1"/>
    <col min="524" max="524" width="20.19921875" style="47" customWidth="1"/>
    <col min="525" max="759" width="8" style="47"/>
    <col min="760" max="760" width="0" style="47" hidden="1" customWidth="1"/>
    <col min="761" max="761" width="11.69921875" style="47" customWidth="1"/>
    <col min="762" max="762" width="13.8984375" style="47" customWidth="1"/>
    <col min="763" max="763" width="17.69921875" style="47" customWidth="1"/>
    <col min="764" max="764" width="27.8984375" style="47" bestFit="1" customWidth="1"/>
    <col min="765" max="765" width="17" style="47" customWidth="1"/>
    <col min="766" max="766" width="0" style="47" hidden="1" customWidth="1"/>
    <col min="767" max="767" width="19" style="47" customWidth="1"/>
    <col min="768" max="779" width="15.59765625" style="47" customWidth="1"/>
    <col min="780" max="780" width="20.19921875" style="47" customWidth="1"/>
    <col min="781" max="1015" width="8" style="47"/>
    <col min="1016" max="1016" width="0" style="47" hidden="1" customWidth="1"/>
    <col min="1017" max="1017" width="11.69921875" style="47" customWidth="1"/>
    <col min="1018" max="1018" width="13.8984375" style="47" customWidth="1"/>
    <col min="1019" max="1019" width="17.69921875" style="47" customWidth="1"/>
    <col min="1020" max="1020" width="27.8984375" style="47" bestFit="1" customWidth="1"/>
    <col min="1021" max="1021" width="17" style="47" customWidth="1"/>
    <col min="1022" max="1022" width="0" style="47" hidden="1" customWidth="1"/>
    <col min="1023" max="1023" width="19" style="47" customWidth="1"/>
    <col min="1024" max="1035" width="15.59765625" style="47" customWidth="1"/>
    <col min="1036" max="1036" width="20.19921875" style="47" customWidth="1"/>
    <col min="1037" max="1271" width="8" style="47"/>
    <col min="1272" max="1272" width="0" style="47" hidden="1" customWidth="1"/>
    <col min="1273" max="1273" width="11.69921875" style="47" customWidth="1"/>
    <col min="1274" max="1274" width="13.8984375" style="47" customWidth="1"/>
    <col min="1275" max="1275" width="17.69921875" style="47" customWidth="1"/>
    <col min="1276" max="1276" width="27.8984375" style="47" bestFit="1" customWidth="1"/>
    <col min="1277" max="1277" width="17" style="47" customWidth="1"/>
    <col min="1278" max="1278" width="0" style="47" hidden="1" customWidth="1"/>
    <col min="1279" max="1279" width="19" style="47" customWidth="1"/>
    <col min="1280" max="1291" width="15.59765625" style="47" customWidth="1"/>
    <col min="1292" max="1292" width="20.19921875" style="47" customWidth="1"/>
    <col min="1293" max="1527" width="8" style="47"/>
    <col min="1528" max="1528" width="0" style="47" hidden="1" customWidth="1"/>
    <col min="1529" max="1529" width="11.69921875" style="47" customWidth="1"/>
    <col min="1530" max="1530" width="13.8984375" style="47" customWidth="1"/>
    <col min="1531" max="1531" width="17.69921875" style="47" customWidth="1"/>
    <col min="1532" max="1532" width="27.8984375" style="47" bestFit="1" customWidth="1"/>
    <col min="1533" max="1533" width="17" style="47" customWidth="1"/>
    <col min="1534" max="1534" width="0" style="47" hidden="1" customWidth="1"/>
    <col min="1535" max="1535" width="19" style="47" customWidth="1"/>
    <col min="1536" max="1547" width="15.59765625" style="47" customWidth="1"/>
    <col min="1548" max="1548" width="20.19921875" style="47" customWidth="1"/>
    <col min="1549" max="1783" width="8" style="47"/>
    <col min="1784" max="1784" width="0" style="47" hidden="1" customWidth="1"/>
    <col min="1785" max="1785" width="11.69921875" style="47" customWidth="1"/>
    <col min="1786" max="1786" width="13.8984375" style="47" customWidth="1"/>
    <col min="1787" max="1787" width="17.69921875" style="47" customWidth="1"/>
    <col min="1788" max="1788" width="27.8984375" style="47" bestFit="1" customWidth="1"/>
    <col min="1789" max="1789" width="17" style="47" customWidth="1"/>
    <col min="1790" max="1790" width="0" style="47" hidden="1" customWidth="1"/>
    <col min="1791" max="1791" width="19" style="47" customWidth="1"/>
    <col min="1792" max="1803" width="15.59765625" style="47" customWidth="1"/>
    <col min="1804" max="1804" width="20.19921875" style="47" customWidth="1"/>
    <col min="1805" max="2039" width="8" style="47"/>
    <col min="2040" max="2040" width="0" style="47" hidden="1" customWidth="1"/>
    <col min="2041" max="2041" width="11.69921875" style="47" customWidth="1"/>
    <col min="2042" max="2042" width="13.8984375" style="47" customWidth="1"/>
    <col min="2043" max="2043" width="17.69921875" style="47" customWidth="1"/>
    <col min="2044" max="2044" width="27.8984375" style="47" bestFit="1" customWidth="1"/>
    <col min="2045" max="2045" width="17" style="47" customWidth="1"/>
    <col min="2046" max="2046" width="0" style="47" hidden="1" customWidth="1"/>
    <col min="2047" max="2047" width="19" style="47" customWidth="1"/>
    <col min="2048" max="2059" width="15.59765625" style="47" customWidth="1"/>
    <col min="2060" max="2060" width="20.19921875" style="47" customWidth="1"/>
    <col min="2061" max="2295" width="8" style="47"/>
    <col min="2296" max="2296" width="0" style="47" hidden="1" customWidth="1"/>
    <col min="2297" max="2297" width="11.69921875" style="47" customWidth="1"/>
    <col min="2298" max="2298" width="13.8984375" style="47" customWidth="1"/>
    <col min="2299" max="2299" width="17.69921875" style="47" customWidth="1"/>
    <col min="2300" max="2300" width="27.8984375" style="47" bestFit="1" customWidth="1"/>
    <col min="2301" max="2301" width="17" style="47" customWidth="1"/>
    <col min="2302" max="2302" width="0" style="47" hidden="1" customWidth="1"/>
    <col min="2303" max="2303" width="19" style="47" customWidth="1"/>
    <col min="2304" max="2315" width="15.59765625" style="47" customWidth="1"/>
    <col min="2316" max="2316" width="20.19921875" style="47" customWidth="1"/>
    <col min="2317" max="2551" width="8" style="47"/>
    <col min="2552" max="2552" width="0" style="47" hidden="1" customWidth="1"/>
    <col min="2553" max="2553" width="11.69921875" style="47" customWidth="1"/>
    <col min="2554" max="2554" width="13.8984375" style="47" customWidth="1"/>
    <col min="2555" max="2555" width="17.69921875" style="47" customWidth="1"/>
    <col min="2556" max="2556" width="27.8984375" style="47" bestFit="1" customWidth="1"/>
    <col min="2557" max="2557" width="17" style="47" customWidth="1"/>
    <col min="2558" max="2558" width="0" style="47" hidden="1" customWidth="1"/>
    <col min="2559" max="2559" width="19" style="47" customWidth="1"/>
    <col min="2560" max="2571" width="15.59765625" style="47" customWidth="1"/>
    <col min="2572" max="2572" width="20.19921875" style="47" customWidth="1"/>
    <col min="2573" max="2807" width="8" style="47"/>
    <col min="2808" max="2808" width="0" style="47" hidden="1" customWidth="1"/>
    <col min="2809" max="2809" width="11.69921875" style="47" customWidth="1"/>
    <col min="2810" max="2810" width="13.8984375" style="47" customWidth="1"/>
    <col min="2811" max="2811" width="17.69921875" style="47" customWidth="1"/>
    <col min="2812" max="2812" width="27.8984375" style="47" bestFit="1" customWidth="1"/>
    <col min="2813" max="2813" width="17" style="47" customWidth="1"/>
    <col min="2814" max="2814" width="0" style="47" hidden="1" customWidth="1"/>
    <col min="2815" max="2815" width="19" style="47" customWidth="1"/>
    <col min="2816" max="2827" width="15.59765625" style="47" customWidth="1"/>
    <col min="2828" max="2828" width="20.19921875" style="47" customWidth="1"/>
    <col min="2829" max="3063" width="8" style="47"/>
    <col min="3064" max="3064" width="0" style="47" hidden="1" customWidth="1"/>
    <col min="3065" max="3065" width="11.69921875" style="47" customWidth="1"/>
    <col min="3066" max="3066" width="13.8984375" style="47" customWidth="1"/>
    <col min="3067" max="3067" width="17.69921875" style="47" customWidth="1"/>
    <col min="3068" max="3068" width="27.8984375" style="47" bestFit="1" customWidth="1"/>
    <col min="3069" max="3069" width="17" style="47" customWidth="1"/>
    <col min="3070" max="3070" width="0" style="47" hidden="1" customWidth="1"/>
    <col min="3071" max="3071" width="19" style="47" customWidth="1"/>
    <col min="3072" max="3083" width="15.59765625" style="47" customWidth="1"/>
    <col min="3084" max="3084" width="20.19921875" style="47" customWidth="1"/>
    <col min="3085" max="3319" width="8" style="47"/>
    <col min="3320" max="3320" width="0" style="47" hidden="1" customWidth="1"/>
    <col min="3321" max="3321" width="11.69921875" style="47" customWidth="1"/>
    <col min="3322" max="3322" width="13.8984375" style="47" customWidth="1"/>
    <col min="3323" max="3323" width="17.69921875" style="47" customWidth="1"/>
    <col min="3324" max="3324" width="27.8984375" style="47" bestFit="1" customWidth="1"/>
    <col min="3325" max="3325" width="17" style="47" customWidth="1"/>
    <col min="3326" max="3326" width="0" style="47" hidden="1" customWidth="1"/>
    <col min="3327" max="3327" width="19" style="47" customWidth="1"/>
    <col min="3328" max="3339" width="15.59765625" style="47" customWidth="1"/>
    <col min="3340" max="3340" width="20.19921875" style="47" customWidth="1"/>
    <col min="3341" max="3575" width="8" style="47"/>
    <col min="3576" max="3576" width="0" style="47" hidden="1" customWidth="1"/>
    <col min="3577" max="3577" width="11.69921875" style="47" customWidth="1"/>
    <col min="3578" max="3578" width="13.8984375" style="47" customWidth="1"/>
    <col min="3579" max="3579" width="17.69921875" style="47" customWidth="1"/>
    <col min="3580" max="3580" width="27.8984375" style="47" bestFit="1" customWidth="1"/>
    <col min="3581" max="3581" width="17" style="47" customWidth="1"/>
    <col min="3582" max="3582" width="0" style="47" hidden="1" customWidth="1"/>
    <col min="3583" max="3583" width="19" style="47" customWidth="1"/>
    <col min="3584" max="3595" width="15.59765625" style="47" customWidth="1"/>
    <col min="3596" max="3596" width="20.19921875" style="47" customWidth="1"/>
    <col min="3597" max="3831" width="8" style="47"/>
    <col min="3832" max="3832" width="0" style="47" hidden="1" customWidth="1"/>
    <col min="3833" max="3833" width="11.69921875" style="47" customWidth="1"/>
    <col min="3834" max="3834" width="13.8984375" style="47" customWidth="1"/>
    <col min="3835" max="3835" width="17.69921875" style="47" customWidth="1"/>
    <col min="3836" max="3836" width="27.8984375" style="47" bestFit="1" customWidth="1"/>
    <col min="3837" max="3837" width="17" style="47" customWidth="1"/>
    <col min="3838" max="3838" width="0" style="47" hidden="1" customWidth="1"/>
    <col min="3839" max="3839" width="19" style="47" customWidth="1"/>
    <col min="3840" max="3851" width="15.59765625" style="47" customWidth="1"/>
    <col min="3852" max="3852" width="20.19921875" style="47" customWidth="1"/>
    <col min="3853" max="4087" width="8" style="47"/>
    <col min="4088" max="4088" width="0" style="47" hidden="1" customWidth="1"/>
    <col min="4089" max="4089" width="11.69921875" style="47" customWidth="1"/>
    <col min="4090" max="4090" width="13.8984375" style="47" customWidth="1"/>
    <col min="4091" max="4091" width="17.69921875" style="47" customWidth="1"/>
    <col min="4092" max="4092" width="27.8984375" style="47" bestFit="1" customWidth="1"/>
    <col min="4093" max="4093" width="17" style="47" customWidth="1"/>
    <col min="4094" max="4094" width="0" style="47" hidden="1" customWidth="1"/>
    <col min="4095" max="4095" width="19" style="47" customWidth="1"/>
    <col min="4096" max="4107" width="15.59765625" style="47" customWidth="1"/>
    <col min="4108" max="4108" width="20.19921875" style="47" customWidth="1"/>
    <col min="4109" max="4343" width="8" style="47"/>
    <col min="4344" max="4344" width="0" style="47" hidden="1" customWidth="1"/>
    <col min="4345" max="4345" width="11.69921875" style="47" customWidth="1"/>
    <col min="4346" max="4346" width="13.8984375" style="47" customWidth="1"/>
    <col min="4347" max="4347" width="17.69921875" style="47" customWidth="1"/>
    <col min="4348" max="4348" width="27.8984375" style="47" bestFit="1" customWidth="1"/>
    <col min="4349" max="4349" width="17" style="47" customWidth="1"/>
    <col min="4350" max="4350" width="0" style="47" hidden="1" customWidth="1"/>
    <col min="4351" max="4351" width="19" style="47" customWidth="1"/>
    <col min="4352" max="4363" width="15.59765625" style="47" customWidth="1"/>
    <col min="4364" max="4364" width="20.19921875" style="47" customWidth="1"/>
    <col min="4365" max="4599" width="8" style="47"/>
    <col min="4600" max="4600" width="0" style="47" hidden="1" customWidth="1"/>
    <col min="4601" max="4601" width="11.69921875" style="47" customWidth="1"/>
    <col min="4602" max="4602" width="13.8984375" style="47" customWidth="1"/>
    <col min="4603" max="4603" width="17.69921875" style="47" customWidth="1"/>
    <col min="4604" max="4604" width="27.8984375" style="47" bestFit="1" customWidth="1"/>
    <col min="4605" max="4605" width="17" style="47" customWidth="1"/>
    <col min="4606" max="4606" width="0" style="47" hidden="1" customWidth="1"/>
    <col min="4607" max="4607" width="19" style="47" customWidth="1"/>
    <col min="4608" max="4619" width="15.59765625" style="47" customWidth="1"/>
    <col min="4620" max="4620" width="20.19921875" style="47" customWidth="1"/>
    <col min="4621" max="4855" width="8" style="47"/>
    <col min="4856" max="4856" width="0" style="47" hidden="1" customWidth="1"/>
    <col min="4857" max="4857" width="11.69921875" style="47" customWidth="1"/>
    <col min="4858" max="4858" width="13.8984375" style="47" customWidth="1"/>
    <col min="4859" max="4859" width="17.69921875" style="47" customWidth="1"/>
    <col min="4860" max="4860" width="27.8984375" style="47" bestFit="1" customWidth="1"/>
    <col min="4861" max="4861" width="17" style="47" customWidth="1"/>
    <col min="4862" max="4862" width="0" style="47" hidden="1" customWidth="1"/>
    <col min="4863" max="4863" width="19" style="47" customWidth="1"/>
    <col min="4864" max="4875" width="15.59765625" style="47" customWidth="1"/>
    <col min="4876" max="4876" width="20.19921875" style="47" customWidth="1"/>
    <col min="4877" max="5111" width="8" style="47"/>
    <col min="5112" max="5112" width="0" style="47" hidden="1" customWidth="1"/>
    <col min="5113" max="5113" width="11.69921875" style="47" customWidth="1"/>
    <col min="5114" max="5114" width="13.8984375" style="47" customWidth="1"/>
    <col min="5115" max="5115" width="17.69921875" style="47" customWidth="1"/>
    <col min="5116" max="5116" width="27.8984375" style="47" bestFit="1" customWidth="1"/>
    <col min="5117" max="5117" width="17" style="47" customWidth="1"/>
    <col min="5118" max="5118" width="0" style="47" hidden="1" customWidth="1"/>
    <col min="5119" max="5119" width="19" style="47" customWidth="1"/>
    <col min="5120" max="5131" width="15.59765625" style="47" customWidth="1"/>
    <col min="5132" max="5132" width="20.19921875" style="47" customWidth="1"/>
    <col min="5133" max="5367" width="8" style="47"/>
    <col min="5368" max="5368" width="0" style="47" hidden="1" customWidth="1"/>
    <col min="5369" max="5369" width="11.69921875" style="47" customWidth="1"/>
    <col min="5370" max="5370" width="13.8984375" style="47" customWidth="1"/>
    <col min="5371" max="5371" width="17.69921875" style="47" customWidth="1"/>
    <col min="5372" max="5372" width="27.8984375" style="47" bestFit="1" customWidth="1"/>
    <col min="5373" max="5373" width="17" style="47" customWidth="1"/>
    <col min="5374" max="5374" width="0" style="47" hidden="1" customWidth="1"/>
    <col min="5375" max="5375" width="19" style="47" customWidth="1"/>
    <col min="5376" max="5387" width="15.59765625" style="47" customWidth="1"/>
    <col min="5388" max="5388" width="20.19921875" style="47" customWidth="1"/>
    <col min="5389" max="5623" width="8" style="47"/>
    <col min="5624" max="5624" width="0" style="47" hidden="1" customWidth="1"/>
    <col min="5625" max="5625" width="11.69921875" style="47" customWidth="1"/>
    <col min="5626" max="5626" width="13.8984375" style="47" customWidth="1"/>
    <col min="5627" max="5627" width="17.69921875" style="47" customWidth="1"/>
    <col min="5628" max="5628" width="27.8984375" style="47" bestFit="1" customWidth="1"/>
    <col min="5629" max="5629" width="17" style="47" customWidth="1"/>
    <col min="5630" max="5630" width="0" style="47" hidden="1" customWidth="1"/>
    <col min="5631" max="5631" width="19" style="47" customWidth="1"/>
    <col min="5632" max="5643" width="15.59765625" style="47" customWidth="1"/>
    <col min="5644" max="5644" width="20.19921875" style="47" customWidth="1"/>
    <col min="5645" max="5879" width="8" style="47"/>
    <col min="5880" max="5880" width="0" style="47" hidden="1" customWidth="1"/>
    <col min="5881" max="5881" width="11.69921875" style="47" customWidth="1"/>
    <col min="5882" max="5882" width="13.8984375" style="47" customWidth="1"/>
    <col min="5883" max="5883" width="17.69921875" style="47" customWidth="1"/>
    <col min="5884" max="5884" width="27.8984375" style="47" bestFit="1" customWidth="1"/>
    <col min="5885" max="5885" width="17" style="47" customWidth="1"/>
    <col min="5886" max="5886" width="0" style="47" hidden="1" customWidth="1"/>
    <col min="5887" max="5887" width="19" style="47" customWidth="1"/>
    <col min="5888" max="5899" width="15.59765625" style="47" customWidth="1"/>
    <col min="5900" max="5900" width="20.19921875" style="47" customWidth="1"/>
    <col min="5901" max="6135" width="8" style="47"/>
    <col min="6136" max="6136" width="0" style="47" hidden="1" customWidth="1"/>
    <col min="6137" max="6137" width="11.69921875" style="47" customWidth="1"/>
    <col min="6138" max="6138" width="13.8984375" style="47" customWidth="1"/>
    <col min="6139" max="6139" width="17.69921875" style="47" customWidth="1"/>
    <col min="6140" max="6140" width="27.8984375" style="47" bestFit="1" customWidth="1"/>
    <col min="6141" max="6141" width="17" style="47" customWidth="1"/>
    <col min="6142" max="6142" width="0" style="47" hidden="1" customWidth="1"/>
    <col min="6143" max="6143" width="19" style="47" customWidth="1"/>
    <col min="6144" max="6155" width="15.59765625" style="47" customWidth="1"/>
    <col min="6156" max="6156" width="20.19921875" style="47" customWidth="1"/>
    <col min="6157" max="6391" width="8" style="47"/>
    <col min="6392" max="6392" width="0" style="47" hidden="1" customWidth="1"/>
    <col min="6393" max="6393" width="11.69921875" style="47" customWidth="1"/>
    <col min="6394" max="6394" width="13.8984375" style="47" customWidth="1"/>
    <col min="6395" max="6395" width="17.69921875" style="47" customWidth="1"/>
    <col min="6396" max="6396" width="27.8984375" style="47" bestFit="1" customWidth="1"/>
    <col min="6397" max="6397" width="17" style="47" customWidth="1"/>
    <col min="6398" max="6398" width="0" style="47" hidden="1" customWidth="1"/>
    <col min="6399" max="6399" width="19" style="47" customWidth="1"/>
    <col min="6400" max="6411" width="15.59765625" style="47" customWidth="1"/>
    <col min="6412" max="6412" width="20.19921875" style="47" customWidth="1"/>
    <col min="6413" max="6647" width="8" style="47"/>
    <col min="6648" max="6648" width="0" style="47" hidden="1" customWidth="1"/>
    <col min="6649" max="6649" width="11.69921875" style="47" customWidth="1"/>
    <col min="6650" max="6650" width="13.8984375" style="47" customWidth="1"/>
    <col min="6651" max="6651" width="17.69921875" style="47" customWidth="1"/>
    <col min="6652" max="6652" width="27.8984375" style="47" bestFit="1" customWidth="1"/>
    <col min="6653" max="6653" width="17" style="47" customWidth="1"/>
    <col min="6654" max="6654" width="0" style="47" hidden="1" customWidth="1"/>
    <col min="6655" max="6655" width="19" style="47" customWidth="1"/>
    <col min="6656" max="6667" width="15.59765625" style="47" customWidth="1"/>
    <col min="6668" max="6668" width="20.19921875" style="47" customWidth="1"/>
    <col min="6669" max="6903" width="8" style="47"/>
    <col min="6904" max="6904" width="0" style="47" hidden="1" customWidth="1"/>
    <col min="6905" max="6905" width="11.69921875" style="47" customWidth="1"/>
    <col min="6906" max="6906" width="13.8984375" style="47" customWidth="1"/>
    <col min="6907" max="6907" width="17.69921875" style="47" customWidth="1"/>
    <col min="6908" max="6908" width="27.8984375" style="47" bestFit="1" customWidth="1"/>
    <col min="6909" max="6909" width="17" style="47" customWidth="1"/>
    <col min="6910" max="6910" width="0" style="47" hidden="1" customWidth="1"/>
    <col min="6911" max="6911" width="19" style="47" customWidth="1"/>
    <col min="6912" max="6923" width="15.59765625" style="47" customWidth="1"/>
    <col min="6924" max="6924" width="20.19921875" style="47" customWidth="1"/>
    <col min="6925" max="7159" width="8" style="47"/>
    <col min="7160" max="7160" width="0" style="47" hidden="1" customWidth="1"/>
    <col min="7161" max="7161" width="11.69921875" style="47" customWidth="1"/>
    <col min="7162" max="7162" width="13.8984375" style="47" customWidth="1"/>
    <col min="7163" max="7163" width="17.69921875" style="47" customWidth="1"/>
    <col min="7164" max="7164" width="27.8984375" style="47" bestFit="1" customWidth="1"/>
    <col min="7165" max="7165" width="17" style="47" customWidth="1"/>
    <col min="7166" max="7166" width="0" style="47" hidden="1" customWidth="1"/>
    <col min="7167" max="7167" width="19" style="47" customWidth="1"/>
    <col min="7168" max="7179" width="15.59765625" style="47" customWidth="1"/>
    <col min="7180" max="7180" width="20.19921875" style="47" customWidth="1"/>
    <col min="7181" max="7415" width="8" style="47"/>
    <col min="7416" max="7416" width="0" style="47" hidden="1" customWidth="1"/>
    <col min="7417" max="7417" width="11.69921875" style="47" customWidth="1"/>
    <col min="7418" max="7418" width="13.8984375" style="47" customWidth="1"/>
    <col min="7419" max="7419" width="17.69921875" style="47" customWidth="1"/>
    <col min="7420" max="7420" width="27.8984375" style="47" bestFit="1" customWidth="1"/>
    <col min="7421" max="7421" width="17" style="47" customWidth="1"/>
    <col min="7422" max="7422" width="0" style="47" hidden="1" customWidth="1"/>
    <col min="7423" max="7423" width="19" style="47" customWidth="1"/>
    <col min="7424" max="7435" width="15.59765625" style="47" customWidth="1"/>
    <col min="7436" max="7436" width="20.19921875" style="47" customWidth="1"/>
    <col min="7437" max="7671" width="8" style="47"/>
    <col min="7672" max="7672" width="0" style="47" hidden="1" customWidth="1"/>
    <col min="7673" max="7673" width="11.69921875" style="47" customWidth="1"/>
    <col min="7674" max="7674" width="13.8984375" style="47" customWidth="1"/>
    <col min="7675" max="7675" width="17.69921875" style="47" customWidth="1"/>
    <col min="7676" max="7676" width="27.8984375" style="47" bestFit="1" customWidth="1"/>
    <col min="7677" max="7677" width="17" style="47" customWidth="1"/>
    <col min="7678" max="7678" width="0" style="47" hidden="1" customWidth="1"/>
    <col min="7679" max="7679" width="19" style="47" customWidth="1"/>
    <col min="7680" max="7691" width="15.59765625" style="47" customWidth="1"/>
    <col min="7692" max="7692" width="20.19921875" style="47" customWidth="1"/>
    <col min="7693" max="7927" width="8" style="47"/>
    <col min="7928" max="7928" width="0" style="47" hidden="1" customWidth="1"/>
    <col min="7929" max="7929" width="11.69921875" style="47" customWidth="1"/>
    <col min="7930" max="7930" width="13.8984375" style="47" customWidth="1"/>
    <col min="7931" max="7931" width="17.69921875" style="47" customWidth="1"/>
    <col min="7932" max="7932" width="27.8984375" style="47" bestFit="1" customWidth="1"/>
    <col min="7933" max="7933" width="17" style="47" customWidth="1"/>
    <col min="7934" max="7934" width="0" style="47" hidden="1" customWidth="1"/>
    <col min="7935" max="7935" width="19" style="47" customWidth="1"/>
    <col min="7936" max="7947" width="15.59765625" style="47" customWidth="1"/>
    <col min="7948" max="7948" width="20.19921875" style="47" customWidth="1"/>
    <col min="7949" max="8183" width="8" style="47"/>
    <col min="8184" max="8184" width="0" style="47" hidden="1" customWidth="1"/>
    <col min="8185" max="8185" width="11.69921875" style="47" customWidth="1"/>
    <col min="8186" max="8186" width="13.8984375" style="47" customWidth="1"/>
    <col min="8187" max="8187" width="17.69921875" style="47" customWidth="1"/>
    <col min="8188" max="8188" width="27.8984375" style="47" bestFit="1" customWidth="1"/>
    <col min="8189" max="8189" width="17" style="47" customWidth="1"/>
    <col min="8190" max="8190" width="0" style="47" hidden="1" customWidth="1"/>
    <col min="8191" max="8191" width="19" style="47" customWidth="1"/>
    <col min="8192" max="8203" width="15.59765625" style="47" customWidth="1"/>
    <col min="8204" max="8204" width="20.19921875" style="47" customWidth="1"/>
    <col min="8205" max="8439" width="8" style="47"/>
    <col min="8440" max="8440" width="0" style="47" hidden="1" customWidth="1"/>
    <col min="8441" max="8441" width="11.69921875" style="47" customWidth="1"/>
    <col min="8442" max="8442" width="13.8984375" style="47" customWidth="1"/>
    <col min="8443" max="8443" width="17.69921875" style="47" customWidth="1"/>
    <col min="8444" max="8444" width="27.8984375" style="47" bestFit="1" customWidth="1"/>
    <col min="8445" max="8445" width="17" style="47" customWidth="1"/>
    <col min="8446" max="8446" width="0" style="47" hidden="1" customWidth="1"/>
    <col min="8447" max="8447" width="19" style="47" customWidth="1"/>
    <col min="8448" max="8459" width="15.59765625" style="47" customWidth="1"/>
    <col min="8460" max="8460" width="20.19921875" style="47" customWidth="1"/>
    <col min="8461" max="8695" width="8" style="47"/>
    <col min="8696" max="8696" width="0" style="47" hidden="1" customWidth="1"/>
    <col min="8697" max="8697" width="11.69921875" style="47" customWidth="1"/>
    <col min="8698" max="8698" width="13.8984375" style="47" customWidth="1"/>
    <col min="8699" max="8699" width="17.69921875" style="47" customWidth="1"/>
    <col min="8700" max="8700" width="27.8984375" style="47" bestFit="1" customWidth="1"/>
    <col min="8701" max="8701" width="17" style="47" customWidth="1"/>
    <col min="8702" max="8702" width="0" style="47" hidden="1" customWidth="1"/>
    <col min="8703" max="8703" width="19" style="47" customWidth="1"/>
    <col min="8704" max="8715" width="15.59765625" style="47" customWidth="1"/>
    <col min="8716" max="8716" width="20.19921875" style="47" customWidth="1"/>
    <col min="8717" max="8951" width="8" style="47"/>
    <col min="8952" max="8952" width="0" style="47" hidden="1" customWidth="1"/>
    <col min="8953" max="8953" width="11.69921875" style="47" customWidth="1"/>
    <col min="8954" max="8954" width="13.8984375" style="47" customWidth="1"/>
    <col min="8955" max="8955" width="17.69921875" style="47" customWidth="1"/>
    <col min="8956" max="8956" width="27.8984375" style="47" bestFit="1" customWidth="1"/>
    <col min="8957" max="8957" width="17" style="47" customWidth="1"/>
    <col min="8958" max="8958" width="0" style="47" hidden="1" customWidth="1"/>
    <col min="8959" max="8959" width="19" style="47" customWidth="1"/>
    <col min="8960" max="8971" width="15.59765625" style="47" customWidth="1"/>
    <col min="8972" max="8972" width="20.19921875" style="47" customWidth="1"/>
    <col min="8973" max="9207" width="8" style="47"/>
    <col min="9208" max="9208" width="0" style="47" hidden="1" customWidth="1"/>
    <col min="9209" max="9209" width="11.69921875" style="47" customWidth="1"/>
    <col min="9210" max="9210" width="13.8984375" style="47" customWidth="1"/>
    <col min="9211" max="9211" width="17.69921875" style="47" customWidth="1"/>
    <col min="9212" max="9212" width="27.8984375" style="47" bestFit="1" customWidth="1"/>
    <col min="9213" max="9213" width="17" style="47" customWidth="1"/>
    <col min="9214" max="9214" width="0" style="47" hidden="1" customWidth="1"/>
    <col min="9215" max="9215" width="19" style="47" customWidth="1"/>
    <col min="9216" max="9227" width="15.59765625" style="47" customWidth="1"/>
    <col min="9228" max="9228" width="20.19921875" style="47" customWidth="1"/>
    <col min="9229" max="9463" width="8" style="47"/>
    <col min="9464" max="9464" width="0" style="47" hidden="1" customWidth="1"/>
    <col min="9465" max="9465" width="11.69921875" style="47" customWidth="1"/>
    <col min="9466" max="9466" width="13.8984375" style="47" customWidth="1"/>
    <col min="9467" max="9467" width="17.69921875" style="47" customWidth="1"/>
    <col min="9468" max="9468" width="27.8984375" style="47" bestFit="1" customWidth="1"/>
    <col min="9469" max="9469" width="17" style="47" customWidth="1"/>
    <col min="9470" max="9470" width="0" style="47" hidden="1" customWidth="1"/>
    <col min="9471" max="9471" width="19" style="47" customWidth="1"/>
    <col min="9472" max="9483" width="15.59765625" style="47" customWidth="1"/>
    <col min="9484" max="9484" width="20.19921875" style="47" customWidth="1"/>
    <col min="9485" max="9719" width="8" style="47"/>
    <col min="9720" max="9720" width="0" style="47" hidden="1" customWidth="1"/>
    <col min="9721" max="9721" width="11.69921875" style="47" customWidth="1"/>
    <col min="9722" max="9722" width="13.8984375" style="47" customWidth="1"/>
    <col min="9723" max="9723" width="17.69921875" style="47" customWidth="1"/>
    <col min="9724" max="9724" width="27.8984375" style="47" bestFit="1" customWidth="1"/>
    <col min="9725" max="9725" width="17" style="47" customWidth="1"/>
    <col min="9726" max="9726" width="0" style="47" hidden="1" customWidth="1"/>
    <col min="9727" max="9727" width="19" style="47" customWidth="1"/>
    <col min="9728" max="9739" width="15.59765625" style="47" customWidth="1"/>
    <col min="9740" max="9740" width="20.19921875" style="47" customWidth="1"/>
    <col min="9741" max="9975" width="8" style="47"/>
    <col min="9976" max="9976" width="0" style="47" hidden="1" customWidth="1"/>
    <col min="9977" max="9977" width="11.69921875" style="47" customWidth="1"/>
    <col min="9978" max="9978" width="13.8984375" style="47" customWidth="1"/>
    <col min="9979" max="9979" width="17.69921875" style="47" customWidth="1"/>
    <col min="9980" max="9980" width="27.8984375" style="47" bestFit="1" customWidth="1"/>
    <col min="9981" max="9981" width="17" style="47" customWidth="1"/>
    <col min="9982" max="9982" width="0" style="47" hidden="1" customWidth="1"/>
    <col min="9983" max="9983" width="19" style="47" customWidth="1"/>
    <col min="9984" max="9995" width="15.59765625" style="47" customWidth="1"/>
    <col min="9996" max="9996" width="20.19921875" style="47" customWidth="1"/>
    <col min="9997" max="10231" width="8" style="47"/>
    <col min="10232" max="10232" width="0" style="47" hidden="1" customWidth="1"/>
    <col min="10233" max="10233" width="11.69921875" style="47" customWidth="1"/>
    <col min="10234" max="10234" width="13.8984375" style="47" customWidth="1"/>
    <col min="10235" max="10235" width="17.69921875" style="47" customWidth="1"/>
    <col min="10236" max="10236" width="27.8984375" style="47" bestFit="1" customWidth="1"/>
    <col min="10237" max="10237" width="17" style="47" customWidth="1"/>
    <col min="10238" max="10238" width="0" style="47" hidden="1" customWidth="1"/>
    <col min="10239" max="10239" width="19" style="47" customWidth="1"/>
    <col min="10240" max="10251" width="15.59765625" style="47" customWidth="1"/>
    <col min="10252" max="10252" width="20.19921875" style="47" customWidth="1"/>
    <col min="10253" max="10487" width="8" style="47"/>
    <col min="10488" max="10488" width="0" style="47" hidden="1" customWidth="1"/>
    <col min="10489" max="10489" width="11.69921875" style="47" customWidth="1"/>
    <col min="10490" max="10490" width="13.8984375" style="47" customWidth="1"/>
    <col min="10491" max="10491" width="17.69921875" style="47" customWidth="1"/>
    <col min="10492" max="10492" width="27.8984375" style="47" bestFit="1" customWidth="1"/>
    <col min="10493" max="10493" width="17" style="47" customWidth="1"/>
    <col min="10494" max="10494" width="0" style="47" hidden="1" customWidth="1"/>
    <col min="10495" max="10495" width="19" style="47" customWidth="1"/>
    <col min="10496" max="10507" width="15.59765625" style="47" customWidth="1"/>
    <col min="10508" max="10508" width="20.19921875" style="47" customWidth="1"/>
    <col min="10509" max="10743" width="8" style="47"/>
    <col min="10744" max="10744" width="0" style="47" hidden="1" customWidth="1"/>
    <col min="10745" max="10745" width="11.69921875" style="47" customWidth="1"/>
    <col min="10746" max="10746" width="13.8984375" style="47" customWidth="1"/>
    <col min="10747" max="10747" width="17.69921875" style="47" customWidth="1"/>
    <col min="10748" max="10748" width="27.8984375" style="47" bestFit="1" customWidth="1"/>
    <col min="10749" max="10749" width="17" style="47" customWidth="1"/>
    <col min="10750" max="10750" width="0" style="47" hidden="1" customWidth="1"/>
    <col min="10751" max="10751" width="19" style="47" customWidth="1"/>
    <col min="10752" max="10763" width="15.59765625" style="47" customWidth="1"/>
    <col min="10764" max="10764" width="20.19921875" style="47" customWidth="1"/>
    <col min="10765" max="10999" width="8" style="47"/>
    <col min="11000" max="11000" width="0" style="47" hidden="1" customWidth="1"/>
    <col min="11001" max="11001" width="11.69921875" style="47" customWidth="1"/>
    <col min="11002" max="11002" width="13.8984375" style="47" customWidth="1"/>
    <col min="11003" max="11003" width="17.69921875" style="47" customWidth="1"/>
    <col min="11004" max="11004" width="27.8984375" style="47" bestFit="1" customWidth="1"/>
    <col min="11005" max="11005" width="17" style="47" customWidth="1"/>
    <col min="11006" max="11006" width="0" style="47" hidden="1" customWidth="1"/>
    <col min="11007" max="11007" width="19" style="47" customWidth="1"/>
    <col min="11008" max="11019" width="15.59765625" style="47" customWidth="1"/>
    <col min="11020" max="11020" width="20.19921875" style="47" customWidth="1"/>
    <col min="11021" max="11255" width="8" style="47"/>
    <col min="11256" max="11256" width="0" style="47" hidden="1" customWidth="1"/>
    <col min="11257" max="11257" width="11.69921875" style="47" customWidth="1"/>
    <col min="11258" max="11258" width="13.8984375" style="47" customWidth="1"/>
    <col min="11259" max="11259" width="17.69921875" style="47" customWidth="1"/>
    <col min="11260" max="11260" width="27.8984375" style="47" bestFit="1" customWidth="1"/>
    <col min="11261" max="11261" width="17" style="47" customWidth="1"/>
    <col min="11262" max="11262" width="0" style="47" hidden="1" customWidth="1"/>
    <col min="11263" max="11263" width="19" style="47" customWidth="1"/>
    <col min="11264" max="11275" width="15.59765625" style="47" customWidth="1"/>
    <col min="11276" max="11276" width="20.19921875" style="47" customWidth="1"/>
    <col min="11277" max="11511" width="8" style="47"/>
    <col min="11512" max="11512" width="0" style="47" hidden="1" customWidth="1"/>
    <col min="11513" max="11513" width="11.69921875" style="47" customWidth="1"/>
    <col min="11514" max="11514" width="13.8984375" style="47" customWidth="1"/>
    <col min="11515" max="11515" width="17.69921875" style="47" customWidth="1"/>
    <col min="11516" max="11516" width="27.8984375" style="47" bestFit="1" customWidth="1"/>
    <col min="11517" max="11517" width="17" style="47" customWidth="1"/>
    <col min="11518" max="11518" width="0" style="47" hidden="1" customWidth="1"/>
    <col min="11519" max="11519" width="19" style="47" customWidth="1"/>
    <col min="11520" max="11531" width="15.59765625" style="47" customWidth="1"/>
    <col min="11532" max="11532" width="20.19921875" style="47" customWidth="1"/>
    <col min="11533" max="11767" width="8" style="47"/>
    <col min="11768" max="11768" width="0" style="47" hidden="1" customWidth="1"/>
    <col min="11769" max="11769" width="11.69921875" style="47" customWidth="1"/>
    <col min="11770" max="11770" width="13.8984375" style="47" customWidth="1"/>
    <col min="11771" max="11771" width="17.69921875" style="47" customWidth="1"/>
    <col min="11772" max="11772" width="27.8984375" style="47" bestFit="1" customWidth="1"/>
    <col min="11773" max="11773" width="17" style="47" customWidth="1"/>
    <col min="11774" max="11774" width="0" style="47" hidden="1" customWidth="1"/>
    <col min="11775" max="11775" width="19" style="47" customWidth="1"/>
    <col min="11776" max="11787" width="15.59765625" style="47" customWidth="1"/>
    <col min="11788" max="11788" width="20.19921875" style="47" customWidth="1"/>
    <col min="11789" max="12023" width="8" style="47"/>
    <col min="12024" max="12024" width="0" style="47" hidden="1" customWidth="1"/>
    <col min="12025" max="12025" width="11.69921875" style="47" customWidth="1"/>
    <col min="12026" max="12026" width="13.8984375" style="47" customWidth="1"/>
    <col min="12027" max="12027" width="17.69921875" style="47" customWidth="1"/>
    <col min="12028" max="12028" width="27.8984375" style="47" bestFit="1" customWidth="1"/>
    <col min="12029" max="12029" width="17" style="47" customWidth="1"/>
    <col min="12030" max="12030" width="0" style="47" hidden="1" customWidth="1"/>
    <col min="12031" max="12031" width="19" style="47" customWidth="1"/>
    <col min="12032" max="12043" width="15.59765625" style="47" customWidth="1"/>
    <col min="12044" max="12044" width="20.19921875" style="47" customWidth="1"/>
    <col min="12045" max="12279" width="8" style="47"/>
    <col min="12280" max="12280" width="0" style="47" hidden="1" customWidth="1"/>
    <col min="12281" max="12281" width="11.69921875" style="47" customWidth="1"/>
    <col min="12282" max="12282" width="13.8984375" style="47" customWidth="1"/>
    <col min="12283" max="12283" width="17.69921875" style="47" customWidth="1"/>
    <col min="12284" max="12284" width="27.8984375" style="47" bestFit="1" customWidth="1"/>
    <col min="12285" max="12285" width="17" style="47" customWidth="1"/>
    <col min="12286" max="12286" width="0" style="47" hidden="1" customWidth="1"/>
    <col min="12287" max="12287" width="19" style="47" customWidth="1"/>
    <col min="12288" max="12299" width="15.59765625" style="47" customWidth="1"/>
    <col min="12300" max="12300" width="20.19921875" style="47" customWidth="1"/>
    <col min="12301" max="12535" width="8" style="47"/>
    <col min="12536" max="12536" width="0" style="47" hidden="1" customWidth="1"/>
    <col min="12537" max="12537" width="11.69921875" style="47" customWidth="1"/>
    <col min="12538" max="12538" width="13.8984375" style="47" customWidth="1"/>
    <col min="12539" max="12539" width="17.69921875" style="47" customWidth="1"/>
    <col min="12540" max="12540" width="27.8984375" style="47" bestFit="1" customWidth="1"/>
    <col min="12541" max="12541" width="17" style="47" customWidth="1"/>
    <col min="12542" max="12542" width="0" style="47" hidden="1" customWidth="1"/>
    <col min="12543" max="12543" width="19" style="47" customWidth="1"/>
    <col min="12544" max="12555" width="15.59765625" style="47" customWidth="1"/>
    <col min="12556" max="12556" width="20.19921875" style="47" customWidth="1"/>
    <col min="12557" max="12791" width="8" style="47"/>
    <col min="12792" max="12792" width="0" style="47" hidden="1" customWidth="1"/>
    <col min="12793" max="12793" width="11.69921875" style="47" customWidth="1"/>
    <col min="12794" max="12794" width="13.8984375" style="47" customWidth="1"/>
    <col min="12795" max="12795" width="17.69921875" style="47" customWidth="1"/>
    <col min="12796" max="12796" width="27.8984375" style="47" bestFit="1" customWidth="1"/>
    <col min="12797" max="12797" width="17" style="47" customWidth="1"/>
    <col min="12798" max="12798" width="0" style="47" hidden="1" customWidth="1"/>
    <col min="12799" max="12799" width="19" style="47" customWidth="1"/>
    <col min="12800" max="12811" width="15.59765625" style="47" customWidth="1"/>
    <col min="12812" max="12812" width="20.19921875" style="47" customWidth="1"/>
    <col min="12813" max="13047" width="8" style="47"/>
    <col min="13048" max="13048" width="0" style="47" hidden="1" customWidth="1"/>
    <col min="13049" max="13049" width="11.69921875" style="47" customWidth="1"/>
    <col min="13050" max="13050" width="13.8984375" style="47" customWidth="1"/>
    <col min="13051" max="13051" width="17.69921875" style="47" customWidth="1"/>
    <col min="13052" max="13052" width="27.8984375" style="47" bestFit="1" customWidth="1"/>
    <col min="13053" max="13053" width="17" style="47" customWidth="1"/>
    <col min="13054" max="13054" width="0" style="47" hidden="1" customWidth="1"/>
    <col min="13055" max="13055" width="19" style="47" customWidth="1"/>
    <col min="13056" max="13067" width="15.59765625" style="47" customWidth="1"/>
    <col min="13068" max="13068" width="20.19921875" style="47" customWidth="1"/>
    <col min="13069" max="13303" width="8" style="47"/>
    <col min="13304" max="13304" width="0" style="47" hidden="1" customWidth="1"/>
    <col min="13305" max="13305" width="11.69921875" style="47" customWidth="1"/>
    <col min="13306" max="13306" width="13.8984375" style="47" customWidth="1"/>
    <col min="13307" max="13307" width="17.69921875" style="47" customWidth="1"/>
    <col min="13308" max="13308" width="27.8984375" style="47" bestFit="1" customWidth="1"/>
    <col min="13309" max="13309" width="17" style="47" customWidth="1"/>
    <col min="13310" max="13310" width="0" style="47" hidden="1" customWidth="1"/>
    <col min="13311" max="13311" width="19" style="47" customWidth="1"/>
    <col min="13312" max="13323" width="15.59765625" style="47" customWidth="1"/>
    <col min="13324" max="13324" width="20.19921875" style="47" customWidth="1"/>
    <col min="13325" max="13559" width="8" style="47"/>
    <col min="13560" max="13560" width="0" style="47" hidden="1" customWidth="1"/>
    <col min="13561" max="13561" width="11.69921875" style="47" customWidth="1"/>
    <col min="13562" max="13562" width="13.8984375" style="47" customWidth="1"/>
    <col min="13563" max="13563" width="17.69921875" style="47" customWidth="1"/>
    <col min="13564" max="13564" width="27.8984375" style="47" bestFit="1" customWidth="1"/>
    <col min="13565" max="13565" width="17" style="47" customWidth="1"/>
    <col min="13566" max="13566" width="0" style="47" hidden="1" customWidth="1"/>
    <col min="13567" max="13567" width="19" style="47" customWidth="1"/>
    <col min="13568" max="13579" width="15.59765625" style="47" customWidth="1"/>
    <col min="13580" max="13580" width="20.19921875" style="47" customWidth="1"/>
    <col min="13581" max="13815" width="8" style="47"/>
    <col min="13816" max="13816" width="0" style="47" hidden="1" customWidth="1"/>
    <col min="13817" max="13817" width="11.69921875" style="47" customWidth="1"/>
    <col min="13818" max="13818" width="13.8984375" style="47" customWidth="1"/>
    <col min="13819" max="13819" width="17.69921875" style="47" customWidth="1"/>
    <col min="13820" max="13820" width="27.8984375" style="47" bestFit="1" customWidth="1"/>
    <col min="13821" max="13821" width="17" style="47" customWidth="1"/>
    <col min="13822" max="13822" width="0" style="47" hidden="1" customWidth="1"/>
    <col min="13823" max="13823" width="19" style="47" customWidth="1"/>
    <col min="13824" max="13835" width="15.59765625" style="47" customWidth="1"/>
    <col min="13836" max="13836" width="20.19921875" style="47" customWidth="1"/>
    <col min="13837" max="14071" width="8" style="47"/>
    <col min="14072" max="14072" width="0" style="47" hidden="1" customWidth="1"/>
    <col min="14073" max="14073" width="11.69921875" style="47" customWidth="1"/>
    <col min="14074" max="14074" width="13.8984375" style="47" customWidth="1"/>
    <col min="14075" max="14075" width="17.69921875" style="47" customWidth="1"/>
    <col min="14076" max="14076" width="27.8984375" style="47" bestFit="1" customWidth="1"/>
    <col min="14077" max="14077" width="17" style="47" customWidth="1"/>
    <col min="14078" max="14078" width="0" style="47" hidden="1" customWidth="1"/>
    <col min="14079" max="14079" width="19" style="47" customWidth="1"/>
    <col min="14080" max="14091" width="15.59765625" style="47" customWidth="1"/>
    <col min="14092" max="14092" width="20.19921875" style="47" customWidth="1"/>
    <col min="14093" max="14327" width="8" style="47"/>
    <col min="14328" max="14328" width="0" style="47" hidden="1" customWidth="1"/>
    <col min="14329" max="14329" width="11.69921875" style="47" customWidth="1"/>
    <col min="14330" max="14330" width="13.8984375" style="47" customWidth="1"/>
    <col min="14331" max="14331" width="17.69921875" style="47" customWidth="1"/>
    <col min="14332" max="14332" width="27.8984375" style="47" bestFit="1" customWidth="1"/>
    <col min="14333" max="14333" width="17" style="47" customWidth="1"/>
    <col min="14334" max="14334" width="0" style="47" hidden="1" customWidth="1"/>
    <col min="14335" max="14335" width="19" style="47" customWidth="1"/>
    <col min="14336" max="14347" width="15.59765625" style="47" customWidth="1"/>
    <col min="14348" max="14348" width="20.19921875" style="47" customWidth="1"/>
    <col min="14349" max="14583" width="8" style="47"/>
    <col min="14584" max="14584" width="0" style="47" hidden="1" customWidth="1"/>
    <col min="14585" max="14585" width="11.69921875" style="47" customWidth="1"/>
    <col min="14586" max="14586" width="13.8984375" style="47" customWidth="1"/>
    <col min="14587" max="14587" width="17.69921875" style="47" customWidth="1"/>
    <col min="14588" max="14588" width="27.8984375" style="47" bestFit="1" customWidth="1"/>
    <col min="14589" max="14589" width="17" style="47" customWidth="1"/>
    <col min="14590" max="14590" width="0" style="47" hidden="1" customWidth="1"/>
    <col min="14591" max="14591" width="19" style="47" customWidth="1"/>
    <col min="14592" max="14603" width="15.59765625" style="47" customWidth="1"/>
    <col min="14604" max="14604" width="20.19921875" style="47" customWidth="1"/>
    <col min="14605" max="14839" width="8" style="47"/>
    <col min="14840" max="14840" width="0" style="47" hidden="1" customWidth="1"/>
    <col min="14841" max="14841" width="11.69921875" style="47" customWidth="1"/>
    <col min="14842" max="14842" width="13.8984375" style="47" customWidth="1"/>
    <col min="14843" max="14843" width="17.69921875" style="47" customWidth="1"/>
    <col min="14844" max="14844" width="27.8984375" style="47" bestFit="1" customWidth="1"/>
    <col min="14845" max="14845" width="17" style="47" customWidth="1"/>
    <col min="14846" max="14846" width="0" style="47" hidden="1" customWidth="1"/>
    <col min="14847" max="14847" width="19" style="47" customWidth="1"/>
    <col min="14848" max="14859" width="15.59765625" style="47" customWidth="1"/>
    <col min="14860" max="14860" width="20.19921875" style="47" customWidth="1"/>
    <col min="14861" max="15095" width="8" style="47"/>
    <col min="15096" max="15096" width="0" style="47" hidden="1" customWidth="1"/>
    <col min="15097" max="15097" width="11.69921875" style="47" customWidth="1"/>
    <col min="15098" max="15098" width="13.8984375" style="47" customWidth="1"/>
    <col min="15099" max="15099" width="17.69921875" style="47" customWidth="1"/>
    <col min="15100" max="15100" width="27.8984375" style="47" bestFit="1" customWidth="1"/>
    <col min="15101" max="15101" width="17" style="47" customWidth="1"/>
    <col min="15102" max="15102" width="0" style="47" hidden="1" customWidth="1"/>
    <col min="15103" max="15103" width="19" style="47" customWidth="1"/>
    <col min="15104" max="15115" width="15.59765625" style="47" customWidth="1"/>
    <col min="15116" max="15116" width="20.19921875" style="47" customWidth="1"/>
    <col min="15117" max="15351" width="8" style="47"/>
    <col min="15352" max="15352" width="0" style="47" hidden="1" customWidth="1"/>
    <col min="15353" max="15353" width="11.69921875" style="47" customWidth="1"/>
    <col min="15354" max="15354" width="13.8984375" style="47" customWidth="1"/>
    <col min="15355" max="15355" width="17.69921875" style="47" customWidth="1"/>
    <col min="15356" max="15356" width="27.8984375" style="47" bestFit="1" customWidth="1"/>
    <col min="15357" max="15357" width="17" style="47" customWidth="1"/>
    <col min="15358" max="15358" width="0" style="47" hidden="1" customWidth="1"/>
    <col min="15359" max="15359" width="19" style="47" customWidth="1"/>
    <col min="15360" max="15371" width="15.59765625" style="47" customWidth="1"/>
    <col min="15372" max="15372" width="20.19921875" style="47" customWidth="1"/>
    <col min="15373" max="15607" width="8" style="47"/>
    <col min="15608" max="15608" width="0" style="47" hidden="1" customWidth="1"/>
    <col min="15609" max="15609" width="11.69921875" style="47" customWidth="1"/>
    <col min="15610" max="15610" width="13.8984375" style="47" customWidth="1"/>
    <col min="15611" max="15611" width="17.69921875" style="47" customWidth="1"/>
    <col min="15612" max="15612" width="27.8984375" style="47" bestFit="1" customWidth="1"/>
    <col min="15613" max="15613" width="17" style="47" customWidth="1"/>
    <col min="15614" max="15614" width="0" style="47" hidden="1" customWidth="1"/>
    <col min="15615" max="15615" width="19" style="47" customWidth="1"/>
    <col min="15616" max="15627" width="15.59765625" style="47" customWidth="1"/>
    <col min="15628" max="15628" width="20.19921875" style="47" customWidth="1"/>
    <col min="15629" max="15863" width="8" style="47"/>
    <col min="15864" max="15864" width="0" style="47" hidden="1" customWidth="1"/>
    <col min="15865" max="15865" width="11.69921875" style="47" customWidth="1"/>
    <col min="15866" max="15866" width="13.8984375" style="47" customWidth="1"/>
    <col min="15867" max="15867" width="17.69921875" style="47" customWidth="1"/>
    <col min="15868" max="15868" width="27.8984375" style="47" bestFit="1" customWidth="1"/>
    <col min="15869" max="15869" width="17" style="47" customWidth="1"/>
    <col min="15870" max="15870" width="0" style="47" hidden="1" customWidth="1"/>
    <col min="15871" max="15871" width="19" style="47" customWidth="1"/>
    <col min="15872" max="15883" width="15.59765625" style="47" customWidth="1"/>
    <col min="15884" max="15884" width="20.19921875" style="47" customWidth="1"/>
    <col min="15885" max="16119" width="8" style="47"/>
    <col min="16120" max="16120" width="0" style="47" hidden="1" customWidth="1"/>
    <col min="16121" max="16121" width="11.69921875" style="47" customWidth="1"/>
    <col min="16122" max="16122" width="13.8984375" style="47" customWidth="1"/>
    <col min="16123" max="16123" width="17.69921875" style="47" customWidth="1"/>
    <col min="16124" max="16124" width="27.8984375" style="47" bestFit="1" customWidth="1"/>
    <col min="16125" max="16125" width="17" style="47" customWidth="1"/>
    <col min="16126" max="16126" width="0" style="47" hidden="1" customWidth="1"/>
    <col min="16127" max="16127" width="19" style="47" customWidth="1"/>
    <col min="16128" max="16139" width="15.59765625" style="47" customWidth="1"/>
    <col min="16140" max="16140" width="20.19921875" style="47" customWidth="1"/>
    <col min="16141" max="16384" width="8" style="47"/>
  </cols>
  <sheetData>
    <row r="3" spans="2:12" ht="15.6">
      <c r="B3" s="143" t="s">
        <v>88</v>
      </c>
    </row>
    <row r="4" spans="2:12" ht="15.6" thickBot="1"/>
    <row r="5" spans="2:12" ht="28.8" customHeight="1">
      <c r="B5" s="190" t="s">
        <v>61</v>
      </c>
      <c r="C5" s="131" t="s">
        <v>54</v>
      </c>
      <c r="D5" s="192" t="s">
        <v>86</v>
      </c>
      <c r="E5" s="194" t="s">
        <v>53</v>
      </c>
      <c r="F5" s="192" t="s">
        <v>78</v>
      </c>
      <c r="G5" s="196" t="s">
        <v>83</v>
      </c>
      <c r="H5" s="130" t="s">
        <v>51</v>
      </c>
      <c r="I5" s="142"/>
      <c r="J5" s="213" t="s">
        <v>84</v>
      </c>
      <c r="K5" s="211" t="s">
        <v>85</v>
      </c>
      <c r="L5" s="129"/>
    </row>
    <row r="6" spans="2:12" ht="19.2" customHeight="1" thickBot="1">
      <c r="B6" s="191"/>
      <c r="C6" s="137"/>
      <c r="D6" s="193"/>
      <c r="E6" s="195"/>
      <c r="F6" s="193"/>
      <c r="G6" s="197"/>
      <c r="H6" s="138"/>
      <c r="I6" s="138"/>
      <c r="J6" s="214"/>
      <c r="K6" s="212"/>
      <c r="L6" s="129"/>
    </row>
    <row r="7" spans="2:12" ht="15.6" customHeight="1">
      <c r="B7" s="215" t="s">
        <v>50</v>
      </c>
      <c r="C7" s="128">
        <v>42543</v>
      </c>
      <c r="D7" s="126" t="s">
        <v>89</v>
      </c>
      <c r="E7" s="141" t="s">
        <v>87</v>
      </c>
      <c r="F7" s="171"/>
      <c r="G7" s="127">
        <v>13246.34</v>
      </c>
      <c r="H7" s="112">
        <v>42275</v>
      </c>
      <c r="I7" s="112"/>
      <c r="J7" s="203">
        <f>SUM(G7:G9)</f>
        <v>20347.64</v>
      </c>
      <c r="K7" s="209"/>
    </row>
    <row r="8" spans="2:12" ht="15.6" customHeight="1">
      <c r="B8" s="201"/>
      <c r="D8" s="49" t="s">
        <v>90</v>
      </c>
      <c r="E8" s="165" t="s">
        <v>92</v>
      </c>
      <c r="F8" s="169"/>
      <c r="G8" s="113">
        <v>5600.65</v>
      </c>
      <c r="H8" s="112"/>
      <c r="I8" s="112"/>
      <c r="J8" s="204"/>
      <c r="K8" s="204"/>
    </row>
    <row r="9" spans="2:12" ht="15.6" customHeight="1" thickBot="1">
      <c r="B9" s="202"/>
      <c r="C9" s="96">
        <v>42576</v>
      </c>
      <c r="D9" s="114" t="s">
        <v>91</v>
      </c>
      <c r="E9" s="106" t="s">
        <v>93</v>
      </c>
      <c r="F9" s="170"/>
      <c r="G9" s="123">
        <v>1500.65</v>
      </c>
      <c r="H9" s="92">
        <v>42275</v>
      </c>
      <c r="I9" s="92"/>
      <c r="J9" s="205"/>
      <c r="K9" s="205"/>
    </row>
    <row r="10" spans="2:12" ht="15.6" customHeight="1">
      <c r="B10" s="200" t="s">
        <v>70</v>
      </c>
      <c r="C10" s="51">
        <v>42782</v>
      </c>
      <c r="D10" s="88"/>
      <c r="E10" s="103"/>
      <c r="F10" s="168"/>
      <c r="G10" s="116"/>
      <c r="H10" s="100"/>
      <c r="I10" s="100"/>
      <c r="J10" s="203"/>
      <c r="K10" s="203"/>
    </row>
    <row r="11" spans="2:12" ht="15.6" customHeight="1">
      <c r="B11" s="201"/>
      <c r="E11" s="165"/>
      <c r="F11" s="169"/>
      <c r="G11" s="113"/>
      <c r="H11" s="112"/>
      <c r="I11" s="112"/>
      <c r="J11" s="204"/>
      <c r="K11" s="204"/>
    </row>
    <row r="12" spans="2:12" ht="15.6" customHeight="1" thickBot="1">
      <c r="B12" s="202"/>
      <c r="C12" s="96">
        <v>42789</v>
      </c>
      <c r="D12" s="114"/>
      <c r="E12" s="106"/>
      <c r="F12" s="170"/>
      <c r="G12" s="123"/>
      <c r="H12" s="69"/>
      <c r="I12" s="69"/>
      <c r="J12" s="205"/>
      <c r="K12" s="205"/>
    </row>
    <row r="13" spans="2:12" ht="15" customHeight="1">
      <c r="B13" s="200" t="s">
        <v>71</v>
      </c>
      <c r="C13" s="51">
        <v>42786</v>
      </c>
      <c r="D13" s="104"/>
      <c r="E13" s="103"/>
      <c r="F13" s="168"/>
      <c r="G13" s="116"/>
      <c r="H13" s="112"/>
      <c r="I13" s="112"/>
      <c r="J13" s="203"/>
      <c r="K13" s="203"/>
    </row>
    <row r="14" spans="2:12" ht="15" customHeight="1">
      <c r="B14" s="201"/>
      <c r="E14" s="165"/>
      <c r="F14" s="169"/>
      <c r="G14" s="113"/>
      <c r="H14" s="112"/>
      <c r="I14" s="112"/>
      <c r="J14" s="204"/>
      <c r="K14" s="204"/>
    </row>
    <row r="15" spans="2:12" ht="15.6" customHeight="1" thickBot="1">
      <c r="B15" s="202"/>
      <c r="C15" s="51">
        <v>42823</v>
      </c>
      <c r="D15" s="114"/>
      <c r="E15" s="106"/>
      <c r="F15" s="170"/>
      <c r="G15" s="93"/>
      <c r="H15" s="112"/>
      <c r="I15" s="112"/>
      <c r="J15" s="205"/>
      <c r="K15" s="205"/>
    </row>
    <row r="16" spans="2:12" ht="15.6" customHeight="1">
      <c r="B16" s="200" t="s">
        <v>72</v>
      </c>
      <c r="C16" s="118">
        <v>42823</v>
      </c>
      <c r="D16" s="104"/>
      <c r="E16" s="103"/>
      <c r="F16" s="168"/>
      <c r="G16" s="85"/>
      <c r="H16" s="100"/>
      <c r="I16" s="100"/>
      <c r="J16" s="203"/>
      <c r="K16" s="203"/>
    </row>
    <row r="17" spans="2:13" ht="15.6" customHeight="1">
      <c r="B17" s="201"/>
      <c r="E17" s="165"/>
      <c r="F17" s="169"/>
      <c r="G17" s="113"/>
      <c r="H17" s="112"/>
      <c r="I17" s="112"/>
      <c r="J17" s="204"/>
      <c r="K17" s="204"/>
    </row>
    <row r="18" spans="2:13" ht="15.6" customHeight="1" thickBot="1">
      <c r="B18" s="202"/>
      <c r="C18" s="51">
        <v>42844</v>
      </c>
      <c r="D18" s="114"/>
      <c r="E18" s="106"/>
      <c r="F18" s="170"/>
      <c r="G18" s="113"/>
      <c r="H18" s="112"/>
      <c r="I18" s="112"/>
      <c r="J18" s="205"/>
      <c r="K18" s="205"/>
    </row>
    <row r="19" spans="2:13" ht="15.6">
      <c r="B19" s="200" t="s">
        <v>73</v>
      </c>
      <c r="C19" s="101">
        <v>42851</v>
      </c>
      <c r="D19" s="104"/>
      <c r="E19" s="103"/>
      <c r="F19" s="168"/>
      <c r="G19" s="116"/>
      <c r="H19" s="100"/>
      <c r="I19" s="100"/>
      <c r="J19" s="203"/>
      <c r="K19" s="203"/>
    </row>
    <row r="20" spans="2:13" ht="15.6">
      <c r="B20" s="201"/>
      <c r="E20" s="165"/>
      <c r="F20" s="169"/>
      <c r="G20" s="113"/>
      <c r="H20" s="112"/>
      <c r="I20" s="112"/>
      <c r="J20" s="204"/>
      <c r="K20" s="204"/>
    </row>
    <row r="21" spans="2:13" ht="16.2" thickBot="1">
      <c r="B21" s="202"/>
      <c r="C21" s="96">
        <v>42870</v>
      </c>
      <c r="D21" s="114"/>
      <c r="E21" s="106"/>
      <c r="F21" s="170"/>
      <c r="G21" s="93"/>
      <c r="H21" s="92"/>
      <c r="I21" s="92"/>
      <c r="J21" s="205"/>
      <c r="K21" s="205"/>
    </row>
    <row r="22" spans="2:13" ht="15.6" customHeight="1">
      <c r="B22" s="200" t="s">
        <v>69</v>
      </c>
      <c r="C22" s="101">
        <v>42851</v>
      </c>
      <c r="D22" s="104"/>
      <c r="E22" s="103"/>
      <c r="F22" s="168"/>
      <c r="G22" s="85"/>
      <c r="H22" s="100"/>
      <c r="I22" s="100"/>
      <c r="J22" s="203"/>
      <c r="K22" s="203"/>
      <c r="M22" s="132"/>
    </row>
    <row r="23" spans="2:13" ht="15.6" customHeight="1">
      <c r="B23" s="201"/>
      <c r="E23" s="165"/>
      <c r="F23" s="169"/>
      <c r="G23" s="113"/>
      <c r="H23" s="112"/>
      <c r="I23" s="112"/>
      <c r="J23" s="204"/>
      <c r="K23" s="204"/>
      <c r="M23" s="132"/>
    </row>
    <row r="24" spans="2:13" ht="15.6" customHeight="1" thickBot="1">
      <c r="B24" s="202"/>
      <c r="C24" s="96">
        <v>42870</v>
      </c>
      <c r="D24" s="114"/>
      <c r="E24" s="106"/>
      <c r="F24" s="170"/>
      <c r="G24" s="93"/>
      <c r="H24" s="92"/>
      <c r="I24" s="92"/>
      <c r="J24" s="205"/>
      <c r="K24" s="205"/>
    </row>
    <row r="25" spans="2:13" ht="15" customHeight="1">
      <c r="B25" s="200" t="s">
        <v>66</v>
      </c>
      <c r="C25" s="101">
        <v>42851</v>
      </c>
      <c r="D25" s="104"/>
      <c r="E25" s="103"/>
      <c r="F25" s="168"/>
      <c r="G25" s="85"/>
      <c r="H25" s="100"/>
      <c r="I25" s="100"/>
      <c r="J25" s="203"/>
      <c r="K25" s="203"/>
    </row>
    <row r="26" spans="2:13" ht="15" customHeight="1">
      <c r="B26" s="201"/>
      <c r="E26" s="165"/>
      <c r="F26" s="169"/>
      <c r="G26" s="113"/>
      <c r="H26" s="112"/>
      <c r="I26" s="112"/>
      <c r="J26" s="204"/>
      <c r="K26" s="204"/>
    </row>
    <row r="27" spans="2:13" ht="15.6" customHeight="1" thickBot="1">
      <c r="B27" s="202"/>
      <c r="C27" s="96">
        <v>42870</v>
      </c>
      <c r="D27" s="114"/>
      <c r="E27" s="106"/>
      <c r="F27" s="170"/>
      <c r="G27" s="93"/>
      <c r="H27" s="92"/>
      <c r="I27" s="92"/>
      <c r="J27" s="205"/>
      <c r="K27" s="205"/>
    </row>
    <row r="28" spans="2:13" ht="15.6">
      <c r="B28" s="200" t="s">
        <v>65</v>
      </c>
      <c r="C28" s="101">
        <v>42851</v>
      </c>
      <c r="D28" s="104"/>
      <c r="E28" s="103"/>
      <c r="F28" s="168"/>
      <c r="G28" s="116"/>
      <c r="H28" s="100"/>
      <c r="I28" s="100"/>
      <c r="J28" s="203"/>
      <c r="K28" s="203"/>
    </row>
    <row r="29" spans="2:13" ht="15.6">
      <c r="B29" s="201"/>
      <c r="E29" s="165"/>
      <c r="F29" s="169"/>
      <c r="G29" s="113"/>
      <c r="H29" s="112"/>
      <c r="I29" s="112"/>
      <c r="J29" s="204"/>
      <c r="K29" s="204"/>
    </row>
    <row r="30" spans="2:13" ht="16.2" thickBot="1">
      <c r="B30" s="202"/>
      <c r="C30" s="96">
        <v>42870</v>
      </c>
      <c r="D30" s="114"/>
      <c r="E30" s="106"/>
      <c r="F30" s="170"/>
      <c r="G30" s="93"/>
      <c r="H30" s="92"/>
      <c r="I30" s="92"/>
      <c r="J30" s="205"/>
      <c r="K30" s="205"/>
    </row>
    <row r="31" spans="2:13" ht="15.6" customHeight="1">
      <c r="B31" s="200" t="s">
        <v>64</v>
      </c>
      <c r="C31" s="101">
        <v>42851</v>
      </c>
      <c r="D31" s="104"/>
      <c r="E31" s="103"/>
      <c r="F31" s="168"/>
      <c r="G31" s="85"/>
      <c r="H31" s="100"/>
      <c r="I31" s="100"/>
      <c r="J31" s="203"/>
      <c r="K31" s="203"/>
    </row>
    <row r="32" spans="2:13" ht="15.6" customHeight="1">
      <c r="B32" s="201"/>
      <c r="E32" s="165"/>
      <c r="F32" s="169"/>
      <c r="G32" s="113"/>
      <c r="H32" s="112"/>
      <c r="I32" s="112"/>
      <c r="J32" s="204"/>
      <c r="K32" s="204"/>
    </row>
    <row r="33" spans="2:12" ht="15.6" customHeight="1" thickBot="1">
      <c r="B33" s="202"/>
      <c r="C33" s="96">
        <v>42870</v>
      </c>
      <c r="D33" s="114"/>
      <c r="E33" s="106"/>
      <c r="F33" s="170"/>
      <c r="G33" s="93"/>
      <c r="H33" s="92"/>
      <c r="I33" s="92"/>
      <c r="J33" s="205"/>
      <c r="K33" s="205"/>
    </row>
    <row r="34" spans="2:12" ht="15.6" customHeight="1">
      <c r="B34" s="200" t="s">
        <v>68</v>
      </c>
      <c r="C34" s="101">
        <v>42851</v>
      </c>
      <c r="D34" s="104"/>
      <c r="E34" s="103"/>
      <c r="F34" s="168"/>
      <c r="G34" s="85"/>
      <c r="H34" s="100"/>
      <c r="I34" s="100"/>
      <c r="J34" s="203"/>
      <c r="K34" s="216" t="s">
        <v>41</v>
      </c>
    </row>
    <row r="35" spans="2:12" ht="15.6" customHeight="1">
      <c r="B35" s="201"/>
      <c r="E35" s="165"/>
      <c r="F35" s="169"/>
      <c r="G35" s="113"/>
      <c r="H35" s="112"/>
      <c r="I35" s="112"/>
      <c r="J35" s="204"/>
      <c r="K35" s="217"/>
    </row>
    <row r="36" spans="2:12" ht="15.6" customHeight="1" thickBot="1">
      <c r="B36" s="202"/>
      <c r="C36" s="96">
        <v>42870</v>
      </c>
      <c r="D36" s="114"/>
      <c r="E36" s="106"/>
      <c r="F36" s="170"/>
      <c r="G36" s="93"/>
      <c r="H36" s="92"/>
      <c r="I36" s="92"/>
      <c r="J36" s="205"/>
      <c r="K36" s="218"/>
    </row>
    <row r="37" spans="2:12" ht="15.6">
      <c r="B37" s="200" t="s">
        <v>67</v>
      </c>
      <c r="C37" s="101">
        <v>42851</v>
      </c>
      <c r="D37" s="104"/>
      <c r="E37" s="103"/>
      <c r="F37" s="168"/>
      <c r="G37" s="85"/>
      <c r="H37" s="100"/>
      <c r="I37" s="100"/>
      <c r="J37" s="203"/>
      <c r="K37" s="216" t="s">
        <v>41</v>
      </c>
    </row>
    <row r="38" spans="2:12" ht="15.6">
      <c r="B38" s="201"/>
      <c r="E38" s="165"/>
      <c r="F38" s="169"/>
      <c r="G38" s="113"/>
      <c r="H38" s="112"/>
      <c r="I38" s="112"/>
      <c r="J38" s="204"/>
      <c r="K38" s="217"/>
    </row>
    <row r="39" spans="2:12" ht="16.2" thickBot="1">
      <c r="B39" s="202"/>
      <c r="C39" s="96">
        <v>42870</v>
      </c>
      <c r="D39" s="114"/>
      <c r="E39" s="106"/>
      <c r="F39" s="170"/>
      <c r="G39" s="93"/>
      <c r="H39" s="92"/>
      <c r="I39" s="92"/>
      <c r="J39" s="204"/>
      <c r="K39" s="218"/>
    </row>
    <row r="40" spans="2:12" ht="15.6" customHeight="1">
      <c r="B40" s="206" t="s">
        <v>63</v>
      </c>
      <c r="C40" s="51">
        <v>42873</v>
      </c>
      <c r="D40" s="88"/>
      <c r="E40" s="87"/>
      <c r="F40" s="168"/>
      <c r="G40" s="85"/>
      <c r="H40" s="84"/>
      <c r="I40" s="84"/>
      <c r="J40" s="209"/>
      <c r="K40" s="216" t="s">
        <v>41</v>
      </c>
    </row>
    <row r="41" spans="2:12" ht="15.6" customHeight="1">
      <c r="B41" s="207"/>
      <c r="D41" s="166"/>
      <c r="E41" s="167"/>
      <c r="F41" s="169"/>
      <c r="G41" s="113"/>
      <c r="H41" s="84"/>
      <c r="I41" s="84"/>
      <c r="J41" s="204"/>
      <c r="K41" s="217"/>
    </row>
    <row r="42" spans="2:12" ht="15.6" customHeight="1" thickBot="1">
      <c r="B42" s="208"/>
      <c r="C42" s="51">
        <v>42898</v>
      </c>
      <c r="D42" s="80"/>
      <c r="E42" s="79"/>
      <c r="F42" s="170"/>
      <c r="G42" s="77"/>
      <c r="H42" s="76"/>
      <c r="I42" s="76"/>
      <c r="J42" s="210"/>
      <c r="K42" s="219"/>
    </row>
    <row r="43" spans="2:12" ht="37.5" customHeight="1" thickTop="1" thickBot="1">
      <c r="B43" s="198" t="s">
        <v>49</v>
      </c>
      <c r="C43" s="199"/>
      <c r="D43" s="199"/>
      <c r="E43" s="199"/>
      <c r="F43" s="72"/>
      <c r="G43" s="71">
        <f>SUM(G7:G42)</f>
        <v>20347.64</v>
      </c>
      <c r="H43" s="70"/>
      <c r="I43" s="69"/>
      <c r="J43" s="164"/>
      <c r="K43" s="164"/>
    </row>
    <row r="44" spans="2:12" ht="38.25" customHeight="1">
      <c r="L44" s="52"/>
    </row>
    <row r="53" spans="3:12" s="49" customFormat="1">
      <c r="C53" s="51"/>
      <c r="D53" s="51"/>
      <c r="E53" s="51"/>
      <c r="F53" s="51"/>
      <c r="G53" s="50"/>
      <c r="J53" s="50"/>
      <c r="K53" s="50"/>
      <c r="L53" s="47"/>
    </row>
    <row r="54" spans="3:12" s="49" customFormat="1">
      <c r="C54" s="51"/>
      <c r="D54" s="51"/>
      <c r="E54" s="51"/>
      <c r="F54" s="51"/>
      <c r="G54" s="50"/>
      <c r="J54" s="50"/>
      <c r="K54" s="50"/>
      <c r="L54" s="47"/>
    </row>
    <row r="55" spans="3:12" s="49" customFormat="1">
      <c r="C55" s="51"/>
      <c r="D55" s="51"/>
      <c r="E55" s="51"/>
      <c r="F55" s="51"/>
      <c r="G55" s="50"/>
      <c r="J55" s="50"/>
      <c r="K55" s="50"/>
      <c r="L55" s="47"/>
    </row>
    <row r="56" spans="3:12" s="49" customFormat="1">
      <c r="C56" s="51"/>
      <c r="D56" s="51"/>
      <c r="E56" s="51"/>
      <c r="F56" s="51"/>
      <c r="G56" s="50"/>
      <c r="J56" s="50"/>
      <c r="K56" s="50"/>
      <c r="L56" s="47"/>
    </row>
    <row r="57" spans="3:12" s="49" customFormat="1">
      <c r="C57" s="51"/>
      <c r="D57" s="51"/>
      <c r="E57" s="51"/>
      <c r="F57" s="51"/>
      <c r="G57" s="50"/>
      <c r="J57" s="50"/>
      <c r="K57" s="50"/>
      <c r="L57" s="47"/>
    </row>
    <row r="58" spans="3:12" s="49" customFormat="1">
      <c r="C58" s="51"/>
      <c r="D58" s="51"/>
      <c r="E58" s="51"/>
      <c r="F58" s="51"/>
      <c r="G58" s="50"/>
      <c r="J58" s="50"/>
      <c r="K58" s="50"/>
      <c r="L58" s="47"/>
    </row>
    <row r="59" spans="3:12" s="49" customFormat="1">
      <c r="C59" s="51"/>
      <c r="D59" s="51"/>
      <c r="E59" s="51"/>
      <c r="F59" s="51"/>
      <c r="G59" s="50"/>
      <c r="J59" s="50"/>
      <c r="K59" s="50"/>
      <c r="L59" s="47"/>
    </row>
    <row r="60" spans="3:12" s="49" customFormat="1">
      <c r="C60" s="51"/>
      <c r="D60" s="51"/>
      <c r="E60" s="51"/>
      <c r="F60" s="51"/>
      <c r="G60" s="50"/>
      <c r="J60" s="50"/>
      <c r="K60" s="50"/>
      <c r="L60" s="47"/>
    </row>
    <row r="61" spans="3:12" s="49" customFormat="1">
      <c r="C61" s="51"/>
      <c r="D61" s="51"/>
      <c r="E61" s="51"/>
      <c r="F61" s="51"/>
      <c r="G61" s="50"/>
      <c r="J61" s="50"/>
      <c r="K61" s="50"/>
      <c r="L61" s="47"/>
    </row>
    <row r="62" spans="3:12" s="49" customFormat="1">
      <c r="C62" s="51"/>
      <c r="D62" s="51"/>
      <c r="E62" s="51"/>
      <c r="F62" s="51"/>
      <c r="G62" s="50"/>
      <c r="J62" s="50"/>
      <c r="K62" s="50"/>
      <c r="L62" s="47"/>
    </row>
    <row r="63" spans="3:12" s="49" customFormat="1">
      <c r="C63" s="51"/>
      <c r="D63" s="51"/>
      <c r="E63" s="51"/>
      <c r="F63" s="51"/>
      <c r="G63" s="50"/>
      <c r="J63" s="50"/>
      <c r="K63" s="50"/>
      <c r="L63" s="47"/>
    </row>
    <row r="64" spans="3:12" s="49" customFormat="1">
      <c r="C64" s="51"/>
      <c r="D64" s="51"/>
      <c r="E64" s="51"/>
      <c r="F64" s="51"/>
      <c r="G64" s="50"/>
      <c r="J64" s="50"/>
      <c r="K64" s="50"/>
      <c r="L64" s="47"/>
    </row>
    <row r="65" spans="3:12" s="49" customFormat="1">
      <c r="C65" s="51"/>
      <c r="D65" s="51"/>
      <c r="E65" s="51"/>
      <c r="F65" s="51"/>
      <c r="G65" s="50"/>
      <c r="J65" s="50"/>
      <c r="K65" s="50"/>
      <c r="L65" s="47"/>
    </row>
    <row r="66" spans="3:12" s="49" customFormat="1">
      <c r="C66" s="51"/>
      <c r="D66" s="51"/>
      <c r="E66" s="51"/>
      <c r="F66" s="51"/>
      <c r="G66" s="50"/>
      <c r="J66" s="50"/>
      <c r="K66" s="50"/>
      <c r="L66" s="47"/>
    </row>
    <row r="67" spans="3:12" s="49" customFormat="1">
      <c r="C67" s="51"/>
      <c r="D67" s="51"/>
      <c r="E67" s="51"/>
      <c r="F67" s="51"/>
      <c r="G67" s="50"/>
      <c r="J67" s="50"/>
      <c r="K67" s="50"/>
      <c r="L67" s="47"/>
    </row>
    <row r="68" spans="3:12" s="49" customFormat="1">
      <c r="C68" s="51"/>
      <c r="D68" s="51"/>
      <c r="E68" s="51"/>
      <c r="F68" s="51"/>
      <c r="G68" s="50"/>
      <c r="J68" s="50"/>
      <c r="K68" s="50"/>
      <c r="L68" s="47"/>
    </row>
    <row r="69" spans="3:12" s="49" customFormat="1">
      <c r="C69" s="51"/>
      <c r="D69" s="51"/>
      <c r="E69" s="51"/>
      <c r="F69" s="51"/>
      <c r="G69" s="50"/>
      <c r="J69" s="50"/>
      <c r="K69" s="50"/>
      <c r="L69" s="47"/>
    </row>
    <row r="70" spans="3:12" s="49" customFormat="1">
      <c r="C70" s="51"/>
      <c r="D70" s="51"/>
      <c r="E70" s="51"/>
      <c r="F70" s="51"/>
      <c r="G70" s="50"/>
      <c r="J70" s="50"/>
      <c r="K70" s="50"/>
      <c r="L70" s="47"/>
    </row>
  </sheetData>
  <mergeCells count="44">
    <mergeCell ref="B43:E43"/>
    <mergeCell ref="B37:B39"/>
    <mergeCell ref="J37:J39"/>
    <mergeCell ref="K37:K39"/>
    <mergeCell ref="B40:B42"/>
    <mergeCell ref="J40:J42"/>
    <mergeCell ref="K40:K42"/>
    <mergeCell ref="B31:B33"/>
    <mergeCell ref="J31:J33"/>
    <mergeCell ref="K31:K33"/>
    <mergeCell ref="B34:B36"/>
    <mergeCell ref="J34:J36"/>
    <mergeCell ref="K34:K36"/>
    <mergeCell ref="B25:B27"/>
    <mergeCell ref="J25:J27"/>
    <mergeCell ref="K25:K27"/>
    <mergeCell ref="B28:B30"/>
    <mergeCell ref="J28:J30"/>
    <mergeCell ref="K28:K30"/>
    <mergeCell ref="B19:B21"/>
    <mergeCell ref="J19:J21"/>
    <mergeCell ref="K19:K21"/>
    <mergeCell ref="B22:B24"/>
    <mergeCell ref="J22:J24"/>
    <mergeCell ref="K22:K24"/>
    <mergeCell ref="B13:B15"/>
    <mergeCell ref="J13:J15"/>
    <mergeCell ref="K13:K15"/>
    <mergeCell ref="B16:B18"/>
    <mergeCell ref="J16:J18"/>
    <mergeCell ref="K16:K18"/>
    <mergeCell ref="K5:K6"/>
    <mergeCell ref="B7:B9"/>
    <mergeCell ref="J7:J9"/>
    <mergeCell ref="K7:K9"/>
    <mergeCell ref="B10:B12"/>
    <mergeCell ref="J10:J12"/>
    <mergeCell ref="K10:K12"/>
    <mergeCell ref="B5:B6"/>
    <mergeCell ref="D5:D6"/>
    <mergeCell ref="E5:E6"/>
    <mergeCell ref="F5:F6"/>
    <mergeCell ref="G5:G6"/>
    <mergeCell ref="J5:J6"/>
  </mergeCells>
  <phoneticPr fontId="1"/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&amp;C&amp;"ＭＳ Ｐゴシック,太字"&amp;36Trade tabulation and table of payment details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R64"/>
  <sheetViews>
    <sheetView showGridLines="0" showWhiteSpace="0" topLeftCell="B1" zoomScale="85" zoomScaleNormal="85" zoomScalePageLayoutView="55" workbookViewId="0">
      <selection activeCell="F30" sqref="F30"/>
    </sheetView>
  </sheetViews>
  <sheetFormatPr defaultColWidth="8" defaultRowHeight="15"/>
  <cols>
    <col min="1" max="1" width="0" style="47" hidden="1" customWidth="1"/>
    <col min="2" max="2" width="16.8984375" style="47" customWidth="1"/>
    <col min="3" max="3" width="17.69921875" style="51" hidden="1" customWidth="1"/>
    <col min="4" max="4" width="24.3984375" style="49" customWidth="1"/>
    <col min="5" max="5" width="26.3984375" style="49" customWidth="1"/>
    <col min="6" max="6" width="13.296875" style="49" customWidth="1"/>
    <col min="7" max="7" width="19.3984375" style="50" customWidth="1"/>
    <col min="8" max="8" width="20.3984375" style="49" hidden="1" customWidth="1"/>
    <col min="9" max="9" width="0.5" style="49" customWidth="1"/>
    <col min="10" max="10" width="19" style="50" customWidth="1"/>
    <col min="11" max="15" width="17.296875" style="49" customWidth="1"/>
    <col min="16" max="16" width="15.59765625" style="48" customWidth="1"/>
    <col min="17" max="17" width="20.19921875" style="47" customWidth="1"/>
    <col min="18" max="252" width="8" style="47"/>
    <col min="253" max="253" width="0" style="47" hidden="1" customWidth="1"/>
    <col min="254" max="254" width="11.69921875" style="47" customWidth="1"/>
    <col min="255" max="255" width="13.8984375" style="47" customWidth="1"/>
    <col min="256" max="256" width="17.69921875" style="47" customWidth="1"/>
    <col min="257" max="257" width="27.8984375" style="47" bestFit="1" customWidth="1"/>
    <col min="258" max="258" width="17" style="47" customWidth="1"/>
    <col min="259" max="259" width="0" style="47" hidden="1" customWidth="1"/>
    <col min="260" max="260" width="19" style="47" customWidth="1"/>
    <col min="261" max="272" width="15.59765625" style="47" customWidth="1"/>
    <col min="273" max="273" width="20.19921875" style="47" customWidth="1"/>
    <col min="274" max="508" width="8" style="47"/>
    <col min="509" max="509" width="0" style="47" hidden="1" customWidth="1"/>
    <col min="510" max="510" width="11.69921875" style="47" customWidth="1"/>
    <col min="511" max="511" width="13.8984375" style="47" customWidth="1"/>
    <col min="512" max="512" width="17.69921875" style="47" customWidth="1"/>
    <col min="513" max="513" width="27.8984375" style="47" bestFit="1" customWidth="1"/>
    <col min="514" max="514" width="17" style="47" customWidth="1"/>
    <col min="515" max="515" width="0" style="47" hidden="1" customWidth="1"/>
    <col min="516" max="516" width="19" style="47" customWidth="1"/>
    <col min="517" max="528" width="15.59765625" style="47" customWidth="1"/>
    <col min="529" max="529" width="20.19921875" style="47" customWidth="1"/>
    <col min="530" max="764" width="8" style="47"/>
    <col min="765" max="765" width="0" style="47" hidden="1" customWidth="1"/>
    <col min="766" max="766" width="11.69921875" style="47" customWidth="1"/>
    <col min="767" max="767" width="13.8984375" style="47" customWidth="1"/>
    <col min="768" max="768" width="17.69921875" style="47" customWidth="1"/>
    <col min="769" max="769" width="27.8984375" style="47" bestFit="1" customWidth="1"/>
    <col min="770" max="770" width="17" style="47" customWidth="1"/>
    <col min="771" max="771" width="0" style="47" hidden="1" customWidth="1"/>
    <col min="772" max="772" width="19" style="47" customWidth="1"/>
    <col min="773" max="784" width="15.59765625" style="47" customWidth="1"/>
    <col min="785" max="785" width="20.19921875" style="47" customWidth="1"/>
    <col min="786" max="1020" width="8" style="47"/>
    <col min="1021" max="1021" width="0" style="47" hidden="1" customWidth="1"/>
    <col min="1022" max="1022" width="11.69921875" style="47" customWidth="1"/>
    <col min="1023" max="1023" width="13.8984375" style="47" customWidth="1"/>
    <col min="1024" max="1024" width="17.69921875" style="47" customWidth="1"/>
    <col min="1025" max="1025" width="27.8984375" style="47" bestFit="1" customWidth="1"/>
    <col min="1026" max="1026" width="17" style="47" customWidth="1"/>
    <col min="1027" max="1027" width="0" style="47" hidden="1" customWidth="1"/>
    <col min="1028" max="1028" width="19" style="47" customWidth="1"/>
    <col min="1029" max="1040" width="15.59765625" style="47" customWidth="1"/>
    <col min="1041" max="1041" width="20.19921875" style="47" customWidth="1"/>
    <col min="1042" max="1276" width="8" style="47"/>
    <col min="1277" max="1277" width="0" style="47" hidden="1" customWidth="1"/>
    <col min="1278" max="1278" width="11.69921875" style="47" customWidth="1"/>
    <col min="1279" max="1279" width="13.8984375" style="47" customWidth="1"/>
    <col min="1280" max="1280" width="17.69921875" style="47" customWidth="1"/>
    <col min="1281" max="1281" width="27.8984375" style="47" bestFit="1" customWidth="1"/>
    <col min="1282" max="1282" width="17" style="47" customWidth="1"/>
    <col min="1283" max="1283" width="0" style="47" hidden="1" customWidth="1"/>
    <col min="1284" max="1284" width="19" style="47" customWidth="1"/>
    <col min="1285" max="1296" width="15.59765625" style="47" customWidth="1"/>
    <col min="1297" max="1297" width="20.19921875" style="47" customWidth="1"/>
    <col min="1298" max="1532" width="8" style="47"/>
    <col min="1533" max="1533" width="0" style="47" hidden="1" customWidth="1"/>
    <col min="1534" max="1534" width="11.69921875" style="47" customWidth="1"/>
    <col min="1535" max="1535" width="13.8984375" style="47" customWidth="1"/>
    <col min="1536" max="1536" width="17.69921875" style="47" customWidth="1"/>
    <col min="1537" max="1537" width="27.8984375" style="47" bestFit="1" customWidth="1"/>
    <col min="1538" max="1538" width="17" style="47" customWidth="1"/>
    <col min="1539" max="1539" width="0" style="47" hidden="1" customWidth="1"/>
    <col min="1540" max="1540" width="19" style="47" customWidth="1"/>
    <col min="1541" max="1552" width="15.59765625" style="47" customWidth="1"/>
    <col min="1553" max="1553" width="20.19921875" style="47" customWidth="1"/>
    <col min="1554" max="1788" width="8" style="47"/>
    <col min="1789" max="1789" width="0" style="47" hidden="1" customWidth="1"/>
    <col min="1790" max="1790" width="11.69921875" style="47" customWidth="1"/>
    <col min="1791" max="1791" width="13.8984375" style="47" customWidth="1"/>
    <col min="1792" max="1792" width="17.69921875" style="47" customWidth="1"/>
    <col min="1793" max="1793" width="27.8984375" style="47" bestFit="1" customWidth="1"/>
    <col min="1794" max="1794" width="17" style="47" customWidth="1"/>
    <col min="1795" max="1795" width="0" style="47" hidden="1" customWidth="1"/>
    <col min="1796" max="1796" width="19" style="47" customWidth="1"/>
    <col min="1797" max="1808" width="15.59765625" style="47" customWidth="1"/>
    <col min="1809" max="1809" width="20.19921875" style="47" customWidth="1"/>
    <col min="1810" max="2044" width="8" style="47"/>
    <col min="2045" max="2045" width="0" style="47" hidden="1" customWidth="1"/>
    <col min="2046" max="2046" width="11.69921875" style="47" customWidth="1"/>
    <col min="2047" max="2047" width="13.8984375" style="47" customWidth="1"/>
    <col min="2048" max="2048" width="17.69921875" style="47" customWidth="1"/>
    <col min="2049" max="2049" width="27.8984375" style="47" bestFit="1" customWidth="1"/>
    <col min="2050" max="2050" width="17" style="47" customWidth="1"/>
    <col min="2051" max="2051" width="0" style="47" hidden="1" customWidth="1"/>
    <col min="2052" max="2052" width="19" style="47" customWidth="1"/>
    <col min="2053" max="2064" width="15.59765625" style="47" customWidth="1"/>
    <col min="2065" max="2065" width="20.19921875" style="47" customWidth="1"/>
    <col min="2066" max="2300" width="8" style="47"/>
    <col min="2301" max="2301" width="0" style="47" hidden="1" customWidth="1"/>
    <col min="2302" max="2302" width="11.69921875" style="47" customWidth="1"/>
    <col min="2303" max="2303" width="13.8984375" style="47" customWidth="1"/>
    <col min="2304" max="2304" width="17.69921875" style="47" customWidth="1"/>
    <col min="2305" max="2305" width="27.8984375" style="47" bestFit="1" customWidth="1"/>
    <col min="2306" max="2306" width="17" style="47" customWidth="1"/>
    <col min="2307" max="2307" width="0" style="47" hidden="1" customWidth="1"/>
    <col min="2308" max="2308" width="19" style="47" customWidth="1"/>
    <col min="2309" max="2320" width="15.59765625" style="47" customWidth="1"/>
    <col min="2321" max="2321" width="20.19921875" style="47" customWidth="1"/>
    <col min="2322" max="2556" width="8" style="47"/>
    <col min="2557" max="2557" width="0" style="47" hidden="1" customWidth="1"/>
    <col min="2558" max="2558" width="11.69921875" style="47" customWidth="1"/>
    <col min="2559" max="2559" width="13.8984375" style="47" customWidth="1"/>
    <col min="2560" max="2560" width="17.69921875" style="47" customWidth="1"/>
    <col min="2561" max="2561" width="27.8984375" style="47" bestFit="1" customWidth="1"/>
    <col min="2562" max="2562" width="17" style="47" customWidth="1"/>
    <col min="2563" max="2563" width="0" style="47" hidden="1" customWidth="1"/>
    <col min="2564" max="2564" width="19" style="47" customWidth="1"/>
    <col min="2565" max="2576" width="15.59765625" style="47" customWidth="1"/>
    <col min="2577" max="2577" width="20.19921875" style="47" customWidth="1"/>
    <col min="2578" max="2812" width="8" style="47"/>
    <col min="2813" max="2813" width="0" style="47" hidden="1" customWidth="1"/>
    <col min="2814" max="2814" width="11.69921875" style="47" customWidth="1"/>
    <col min="2815" max="2815" width="13.8984375" style="47" customWidth="1"/>
    <col min="2816" max="2816" width="17.69921875" style="47" customWidth="1"/>
    <col min="2817" max="2817" width="27.8984375" style="47" bestFit="1" customWidth="1"/>
    <col min="2818" max="2818" width="17" style="47" customWidth="1"/>
    <col min="2819" max="2819" width="0" style="47" hidden="1" customWidth="1"/>
    <col min="2820" max="2820" width="19" style="47" customWidth="1"/>
    <col min="2821" max="2832" width="15.59765625" style="47" customWidth="1"/>
    <col min="2833" max="2833" width="20.19921875" style="47" customWidth="1"/>
    <col min="2834" max="3068" width="8" style="47"/>
    <col min="3069" max="3069" width="0" style="47" hidden="1" customWidth="1"/>
    <col min="3070" max="3070" width="11.69921875" style="47" customWidth="1"/>
    <col min="3071" max="3071" width="13.8984375" style="47" customWidth="1"/>
    <col min="3072" max="3072" width="17.69921875" style="47" customWidth="1"/>
    <col min="3073" max="3073" width="27.8984375" style="47" bestFit="1" customWidth="1"/>
    <col min="3074" max="3074" width="17" style="47" customWidth="1"/>
    <col min="3075" max="3075" width="0" style="47" hidden="1" customWidth="1"/>
    <col min="3076" max="3076" width="19" style="47" customWidth="1"/>
    <col min="3077" max="3088" width="15.59765625" style="47" customWidth="1"/>
    <col min="3089" max="3089" width="20.19921875" style="47" customWidth="1"/>
    <col min="3090" max="3324" width="8" style="47"/>
    <col min="3325" max="3325" width="0" style="47" hidden="1" customWidth="1"/>
    <col min="3326" max="3326" width="11.69921875" style="47" customWidth="1"/>
    <col min="3327" max="3327" width="13.8984375" style="47" customWidth="1"/>
    <col min="3328" max="3328" width="17.69921875" style="47" customWidth="1"/>
    <col min="3329" max="3329" width="27.8984375" style="47" bestFit="1" customWidth="1"/>
    <col min="3330" max="3330" width="17" style="47" customWidth="1"/>
    <col min="3331" max="3331" width="0" style="47" hidden="1" customWidth="1"/>
    <col min="3332" max="3332" width="19" style="47" customWidth="1"/>
    <col min="3333" max="3344" width="15.59765625" style="47" customWidth="1"/>
    <col min="3345" max="3345" width="20.19921875" style="47" customWidth="1"/>
    <col min="3346" max="3580" width="8" style="47"/>
    <col min="3581" max="3581" width="0" style="47" hidden="1" customWidth="1"/>
    <col min="3582" max="3582" width="11.69921875" style="47" customWidth="1"/>
    <col min="3583" max="3583" width="13.8984375" style="47" customWidth="1"/>
    <col min="3584" max="3584" width="17.69921875" style="47" customWidth="1"/>
    <col min="3585" max="3585" width="27.8984375" style="47" bestFit="1" customWidth="1"/>
    <col min="3586" max="3586" width="17" style="47" customWidth="1"/>
    <col min="3587" max="3587" width="0" style="47" hidden="1" customWidth="1"/>
    <col min="3588" max="3588" width="19" style="47" customWidth="1"/>
    <col min="3589" max="3600" width="15.59765625" style="47" customWidth="1"/>
    <col min="3601" max="3601" width="20.19921875" style="47" customWidth="1"/>
    <col min="3602" max="3836" width="8" style="47"/>
    <col min="3837" max="3837" width="0" style="47" hidden="1" customWidth="1"/>
    <col min="3838" max="3838" width="11.69921875" style="47" customWidth="1"/>
    <col min="3839" max="3839" width="13.8984375" style="47" customWidth="1"/>
    <col min="3840" max="3840" width="17.69921875" style="47" customWidth="1"/>
    <col min="3841" max="3841" width="27.8984375" style="47" bestFit="1" customWidth="1"/>
    <col min="3842" max="3842" width="17" style="47" customWidth="1"/>
    <col min="3843" max="3843" width="0" style="47" hidden="1" customWidth="1"/>
    <col min="3844" max="3844" width="19" style="47" customWidth="1"/>
    <col min="3845" max="3856" width="15.59765625" style="47" customWidth="1"/>
    <col min="3857" max="3857" width="20.19921875" style="47" customWidth="1"/>
    <col min="3858" max="4092" width="8" style="47"/>
    <col min="4093" max="4093" width="0" style="47" hidden="1" customWidth="1"/>
    <col min="4094" max="4094" width="11.69921875" style="47" customWidth="1"/>
    <col min="4095" max="4095" width="13.8984375" style="47" customWidth="1"/>
    <col min="4096" max="4096" width="17.69921875" style="47" customWidth="1"/>
    <col min="4097" max="4097" width="27.8984375" style="47" bestFit="1" customWidth="1"/>
    <col min="4098" max="4098" width="17" style="47" customWidth="1"/>
    <col min="4099" max="4099" width="0" style="47" hidden="1" customWidth="1"/>
    <col min="4100" max="4100" width="19" style="47" customWidth="1"/>
    <col min="4101" max="4112" width="15.59765625" style="47" customWidth="1"/>
    <col min="4113" max="4113" width="20.19921875" style="47" customWidth="1"/>
    <col min="4114" max="4348" width="8" style="47"/>
    <col min="4349" max="4349" width="0" style="47" hidden="1" customWidth="1"/>
    <col min="4350" max="4350" width="11.69921875" style="47" customWidth="1"/>
    <col min="4351" max="4351" width="13.8984375" style="47" customWidth="1"/>
    <col min="4352" max="4352" width="17.69921875" style="47" customWidth="1"/>
    <col min="4353" max="4353" width="27.8984375" style="47" bestFit="1" customWidth="1"/>
    <col min="4354" max="4354" width="17" style="47" customWidth="1"/>
    <col min="4355" max="4355" width="0" style="47" hidden="1" customWidth="1"/>
    <col min="4356" max="4356" width="19" style="47" customWidth="1"/>
    <col min="4357" max="4368" width="15.59765625" style="47" customWidth="1"/>
    <col min="4369" max="4369" width="20.19921875" style="47" customWidth="1"/>
    <col min="4370" max="4604" width="8" style="47"/>
    <col min="4605" max="4605" width="0" style="47" hidden="1" customWidth="1"/>
    <col min="4606" max="4606" width="11.69921875" style="47" customWidth="1"/>
    <col min="4607" max="4607" width="13.8984375" style="47" customWidth="1"/>
    <col min="4608" max="4608" width="17.69921875" style="47" customWidth="1"/>
    <col min="4609" max="4609" width="27.8984375" style="47" bestFit="1" customWidth="1"/>
    <col min="4610" max="4610" width="17" style="47" customWidth="1"/>
    <col min="4611" max="4611" width="0" style="47" hidden="1" customWidth="1"/>
    <col min="4612" max="4612" width="19" style="47" customWidth="1"/>
    <col min="4613" max="4624" width="15.59765625" style="47" customWidth="1"/>
    <col min="4625" max="4625" width="20.19921875" style="47" customWidth="1"/>
    <col min="4626" max="4860" width="8" style="47"/>
    <col min="4861" max="4861" width="0" style="47" hidden="1" customWidth="1"/>
    <col min="4862" max="4862" width="11.69921875" style="47" customWidth="1"/>
    <col min="4863" max="4863" width="13.8984375" style="47" customWidth="1"/>
    <col min="4864" max="4864" width="17.69921875" style="47" customWidth="1"/>
    <col min="4865" max="4865" width="27.8984375" style="47" bestFit="1" customWidth="1"/>
    <col min="4866" max="4866" width="17" style="47" customWidth="1"/>
    <col min="4867" max="4867" width="0" style="47" hidden="1" customWidth="1"/>
    <col min="4868" max="4868" width="19" style="47" customWidth="1"/>
    <col min="4869" max="4880" width="15.59765625" style="47" customWidth="1"/>
    <col min="4881" max="4881" width="20.19921875" style="47" customWidth="1"/>
    <col min="4882" max="5116" width="8" style="47"/>
    <col min="5117" max="5117" width="0" style="47" hidden="1" customWidth="1"/>
    <col min="5118" max="5118" width="11.69921875" style="47" customWidth="1"/>
    <col min="5119" max="5119" width="13.8984375" style="47" customWidth="1"/>
    <col min="5120" max="5120" width="17.69921875" style="47" customWidth="1"/>
    <col min="5121" max="5121" width="27.8984375" style="47" bestFit="1" customWidth="1"/>
    <col min="5122" max="5122" width="17" style="47" customWidth="1"/>
    <col min="5123" max="5123" width="0" style="47" hidden="1" customWidth="1"/>
    <col min="5124" max="5124" width="19" style="47" customWidth="1"/>
    <col min="5125" max="5136" width="15.59765625" style="47" customWidth="1"/>
    <col min="5137" max="5137" width="20.19921875" style="47" customWidth="1"/>
    <col min="5138" max="5372" width="8" style="47"/>
    <col min="5373" max="5373" width="0" style="47" hidden="1" customWidth="1"/>
    <col min="5374" max="5374" width="11.69921875" style="47" customWidth="1"/>
    <col min="5375" max="5375" width="13.8984375" style="47" customWidth="1"/>
    <col min="5376" max="5376" width="17.69921875" style="47" customWidth="1"/>
    <col min="5377" max="5377" width="27.8984375" style="47" bestFit="1" customWidth="1"/>
    <col min="5378" max="5378" width="17" style="47" customWidth="1"/>
    <col min="5379" max="5379" width="0" style="47" hidden="1" customWidth="1"/>
    <col min="5380" max="5380" width="19" style="47" customWidth="1"/>
    <col min="5381" max="5392" width="15.59765625" style="47" customWidth="1"/>
    <col min="5393" max="5393" width="20.19921875" style="47" customWidth="1"/>
    <col min="5394" max="5628" width="8" style="47"/>
    <col min="5629" max="5629" width="0" style="47" hidden="1" customWidth="1"/>
    <col min="5630" max="5630" width="11.69921875" style="47" customWidth="1"/>
    <col min="5631" max="5631" width="13.8984375" style="47" customWidth="1"/>
    <col min="5632" max="5632" width="17.69921875" style="47" customWidth="1"/>
    <col min="5633" max="5633" width="27.8984375" style="47" bestFit="1" customWidth="1"/>
    <col min="5634" max="5634" width="17" style="47" customWidth="1"/>
    <col min="5635" max="5635" width="0" style="47" hidden="1" customWidth="1"/>
    <col min="5636" max="5636" width="19" style="47" customWidth="1"/>
    <col min="5637" max="5648" width="15.59765625" style="47" customWidth="1"/>
    <col min="5649" max="5649" width="20.19921875" style="47" customWidth="1"/>
    <col min="5650" max="5884" width="8" style="47"/>
    <col min="5885" max="5885" width="0" style="47" hidden="1" customWidth="1"/>
    <col min="5886" max="5886" width="11.69921875" style="47" customWidth="1"/>
    <col min="5887" max="5887" width="13.8984375" style="47" customWidth="1"/>
    <col min="5888" max="5888" width="17.69921875" style="47" customWidth="1"/>
    <col min="5889" max="5889" width="27.8984375" style="47" bestFit="1" customWidth="1"/>
    <col min="5890" max="5890" width="17" style="47" customWidth="1"/>
    <col min="5891" max="5891" width="0" style="47" hidden="1" customWidth="1"/>
    <col min="5892" max="5892" width="19" style="47" customWidth="1"/>
    <col min="5893" max="5904" width="15.59765625" style="47" customWidth="1"/>
    <col min="5905" max="5905" width="20.19921875" style="47" customWidth="1"/>
    <col min="5906" max="6140" width="8" style="47"/>
    <col min="6141" max="6141" width="0" style="47" hidden="1" customWidth="1"/>
    <col min="6142" max="6142" width="11.69921875" style="47" customWidth="1"/>
    <col min="6143" max="6143" width="13.8984375" style="47" customWidth="1"/>
    <col min="6144" max="6144" width="17.69921875" style="47" customWidth="1"/>
    <col min="6145" max="6145" width="27.8984375" style="47" bestFit="1" customWidth="1"/>
    <col min="6146" max="6146" width="17" style="47" customWidth="1"/>
    <col min="6147" max="6147" width="0" style="47" hidden="1" customWidth="1"/>
    <col min="6148" max="6148" width="19" style="47" customWidth="1"/>
    <col min="6149" max="6160" width="15.59765625" style="47" customWidth="1"/>
    <col min="6161" max="6161" width="20.19921875" style="47" customWidth="1"/>
    <col min="6162" max="6396" width="8" style="47"/>
    <col min="6397" max="6397" width="0" style="47" hidden="1" customWidth="1"/>
    <col min="6398" max="6398" width="11.69921875" style="47" customWidth="1"/>
    <col min="6399" max="6399" width="13.8984375" style="47" customWidth="1"/>
    <col min="6400" max="6400" width="17.69921875" style="47" customWidth="1"/>
    <col min="6401" max="6401" width="27.8984375" style="47" bestFit="1" customWidth="1"/>
    <col min="6402" max="6402" width="17" style="47" customWidth="1"/>
    <col min="6403" max="6403" width="0" style="47" hidden="1" customWidth="1"/>
    <col min="6404" max="6404" width="19" style="47" customWidth="1"/>
    <col min="6405" max="6416" width="15.59765625" style="47" customWidth="1"/>
    <col min="6417" max="6417" width="20.19921875" style="47" customWidth="1"/>
    <col min="6418" max="6652" width="8" style="47"/>
    <col min="6653" max="6653" width="0" style="47" hidden="1" customWidth="1"/>
    <col min="6654" max="6654" width="11.69921875" style="47" customWidth="1"/>
    <col min="6655" max="6655" width="13.8984375" style="47" customWidth="1"/>
    <col min="6656" max="6656" width="17.69921875" style="47" customWidth="1"/>
    <col min="6657" max="6657" width="27.8984375" style="47" bestFit="1" customWidth="1"/>
    <col min="6658" max="6658" width="17" style="47" customWidth="1"/>
    <col min="6659" max="6659" width="0" style="47" hidden="1" customWidth="1"/>
    <col min="6660" max="6660" width="19" style="47" customWidth="1"/>
    <col min="6661" max="6672" width="15.59765625" style="47" customWidth="1"/>
    <col min="6673" max="6673" width="20.19921875" style="47" customWidth="1"/>
    <col min="6674" max="6908" width="8" style="47"/>
    <col min="6909" max="6909" width="0" style="47" hidden="1" customWidth="1"/>
    <col min="6910" max="6910" width="11.69921875" style="47" customWidth="1"/>
    <col min="6911" max="6911" width="13.8984375" style="47" customWidth="1"/>
    <col min="6912" max="6912" width="17.69921875" style="47" customWidth="1"/>
    <col min="6913" max="6913" width="27.8984375" style="47" bestFit="1" customWidth="1"/>
    <col min="6914" max="6914" width="17" style="47" customWidth="1"/>
    <col min="6915" max="6915" width="0" style="47" hidden="1" customWidth="1"/>
    <col min="6916" max="6916" width="19" style="47" customWidth="1"/>
    <col min="6917" max="6928" width="15.59765625" style="47" customWidth="1"/>
    <col min="6929" max="6929" width="20.19921875" style="47" customWidth="1"/>
    <col min="6930" max="7164" width="8" style="47"/>
    <col min="7165" max="7165" width="0" style="47" hidden="1" customWidth="1"/>
    <col min="7166" max="7166" width="11.69921875" style="47" customWidth="1"/>
    <col min="7167" max="7167" width="13.8984375" style="47" customWidth="1"/>
    <col min="7168" max="7168" width="17.69921875" style="47" customWidth="1"/>
    <col min="7169" max="7169" width="27.8984375" style="47" bestFit="1" customWidth="1"/>
    <col min="7170" max="7170" width="17" style="47" customWidth="1"/>
    <col min="7171" max="7171" width="0" style="47" hidden="1" customWidth="1"/>
    <col min="7172" max="7172" width="19" style="47" customWidth="1"/>
    <col min="7173" max="7184" width="15.59765625" style="47" customWidth="1"/>
    <col min="7185" max="7185" width="20.19921875" style="47" customWidth="1"/>
    <col min="7186" max="7420" width="8" style="47"/>
    <col min="7421" max="7421" width="0" style="47" hidden="1" customWidth="1"/>
    <col min="7422" max="7422" width="11.69921875" style="47" customWidth="1"/>
    <col min="7423" max="7423" width="13.8984375" style="47" customWidth="1"/>
    <col min="7424" max="7424" width="17.69921875" style="47" customWidth="1"/>
    <col min="7425" max="7425" width="27.8984375" style="47" bestFit="1" customWidth="1"/>
    <col min="7426" max="7426" width="17" style="47" customWidth="1"/>
    <col min="7427" max="7427" width="0" style="47" hidden="1" customWidth="1"/>
    <col min="7428" max="7428" width="19" style="47" customWidth="1"/>
    <col min="7429" max="7440" width="15.59765625" style="47" customWidth="1"/>
    <col min="7441" max="7441" width="20.19921875" style="47" customWidth="1"/>
    <col min="7442" max="7676" width="8" style="47"/>
    <col min="7677" max="7677" width="0" style="47" hidden="1" customWidth="1"/>
    <col min="7678" max="7678" width="11.69921875" style="47" customWidth="1"/>
    <col min="7679" max="7679" width="13.8984375" style="47" customWidth="1"/>
    <col min="7680" max="7680" width="17.69921875" style="47" customWidth="1"/>
    <col min="7681" max="7681" width="27.8984375" style="47" bestFit="1" customWidth="1"/>
    <col min="7682" max="7682" width="17" style="47" customWidth="1"/>
    <col min="7683" max="7683" width="0" style="47" hidden="1" customWidth="1"/>
    <col min="7684" max="7684" width="19" style="47" customWidth="1"/>
    <col min="7685" max="7696" width="15.59765625" style="47" customWidth="1"/>
    <col min="7697" max="7697" width="20.19921875" style="47" customWidth="1"/>
    <col min="7698" max="7932" width="8" style="47"/>
    <col min="7933" max="7933" width="0" style="47" hidden="1" customWidth="1"/>
    <col min="7934" max="7934" width="11.69921875" style="47" customWidth="1"/>
    <col min="7935" max="7935" width="13.8984375" style="47" customWidth="1"/>
    <col min="7936" max="7936" width="17.69921875" style="47" customWidth="1"/>
    <col min="7937" max="7937" width="27.8984375" style="47" bestFit="1" customWidth="1"/>
    <col min="7938" max="7938" width="17" style="47" customWidth="1"/>
    <col min="7939" max="7939" width="0" style="47" hidden="1" customWidth="1"/>
    <col min="7940" max="7940" width="19" style="47" customWidth="1"/>
    <col min="7941" max="7952" width="15.59765625" style="47" customWidth="1"/>
    <col min="7953" max="7953" width="20.19921875" style="47" customWidth="1"/>
    <col min="7954" max="8188" width="8" style="47"/>
    <col min="8189" max="8189" width="0" style="47" hidden="1" customWidth="1"/>
    <col min="8190" max="8190" width="11.69921875" style="47" customWidth="1"/>
    <col min="8191" max="8191" width="13.8984375" style="47" customWidth="1"/>
    <col min="8192" max="8192" width="17.69921875" style="47" customWidth="1"/>
    <col min="8193" max="8193" width="27.8984375" style="47" bestFit="1" customWidth="1"/>
    <col min="8194" max="8194" width="17" style="47" customWidth="1"/>
    <col min="8195" max="8195" width="0" style="47" hidden="1" customWidth="1"/>
    <col min="8196" max="8196" width="19" style="47" customWidth="1"/>
    <col min="8197" max="8208" width="15.59765625" style="47" customWidth="1"/>
    <col min="8209" max="8209" width="20.19921875" style="47" customWidth="1"/>
    <col min="8210" max="8444" width="8" style="47"/>
    <col min="8445" max="8445" width="0" style="47" hidden="1" customWidth="1"/>
    <col min="8446" max="8446" width="11.69921875" style="47" customWidth="1"/>
    <col min="8447" max="8447" width="13.8984375" style="47" customWidth="1"/>
    <col min="8448" max="8448" width="17.69921875" style="47" customWidth="1"/>
    <col min="8449" max="8449" width="27.8984375" style="47" bestFit="1" customWidth="1"/>
    <col min="8450" max="8450" width="17" style="47" customWidth="1"/>
    <col min="8451" max="8451" width="0" style="47" hidden="1" customWidth="1"/>
    <col min="8452" max="8452" width="19" style="47" customWidth="1"/>
    <col min="8453" max="8464" width="15.59765625" style="47" customWidth="1"/>
    <col min="8465" max="8465" width="20.19921875" style="47" customWidth="1"/>
    <col min="8466" max="8700" width="8" style="47"/>
    <col min="8701" max="8701" width="0" style="47" hidden="1" customWidth="1"/>
    <col min="8702" max="8702" width="11.69921875" style="47" customWidth="1"/>
    <col min="8703" max="8703" width="13.8984375" style="47" customWidth="1"/>
    <col min="8704" max="8704" width="17.69921875" style="47" customWidth="1"/>
    <col min="8705" max="8705" width="27.8984375" style="47" bestFit="1" customWidth="1"/>
    <col min="8706" max="8706" width="17" style="47" customWidth="1"/>
    <col min="8707" max="8707" width="0" style="47" hidden="1" customWidth="1"/>
    <col min="8708" max="8708" width="19" style="47" customWidth="1"/>
    <col min="8709" max="8720" width="15.59765625" style="47" customWidth="1"/>
    <col min="8721" max="8721" width="20.19921875" style="47" customWidth="1"/>
    <col min="8722" max="8956" width="8" style="47"/>
    <col min="8957" max="8957" width="0" style="47" hidden="1" customWidth="1"/>
    <col min="8958" max="8958" width="11.69921875" style="47" customWidth="1"/>
    <col min="8959" max="8959" width="13.8984375" style="47" customWidth="1"/>
    <col min="8960" max="8960" width="17.69921875" style="47" customWidth="1"/>
    <col min="8961" max="8961" width="27.8984375" style="47" bestFit="1" customWidth="1"/>
    <col min="8962" max="8962" width="17" style="47" customWidth="1"/>
    <col min="8963" max="8963" width="0" style="47" hidden="1" customWidth="1"/>
    <col min="8964" max="8964" width="19" style="47" customWidth="1"/>
    <col min="8965" max="8976" width="15.59765625" style="47" customWidth="1"/>
    <col min="8977" max="8977" width="20.19921875" style="47" customWidth="1"/>
    <col min="8978" max="9212" width="8" style="47"/>
    <col min="9213" max="9213" width="0" style="47" hidden="1" customWidth="1"/>
    <col min="9214" max="9214" width="11.69921875" style="47" customWidth="1"/>
    <col min="9215" max="9215" width="13.8984375" style="47" customWidth="1"/>
    <col min="9216" max="9216" width="17.69921875" style="47" customWidth="1"/>
    <col min="9217" max="9217" width="27.8984375" style="47" bestFit="1" customWidth="1"/>
    <col min="9218" max="9218" width="17" style="47" customWidth="1"/>
    <col min="9219" max="9219" width="0" style="47" hidden="1" customWidth="1"/>
    <col min="9220" max="9220" width="19" style="47" customWidth="1"/>
    <col min="9221" max="9232" width="15.59765625" style="47" customWidth="1"/>
    <col min="9233" max="9233" width="20.19921875" style="47" customWidth="1"/>
    <col min="9234" max="9468" width="8" style="47"/>
    <col min="9469" max="9469" width="0" style="47" hidden="1" customWidth="1"/>
    <col min="9470" max="9470" width="11.69921875" style="47" customWidth="1"/>
    <col min="9471" max="9471" width="13.8984375" style="47" customWidth="1"/>
    <col min="9472" max="9472" width="17.69921875" style="47" customWidth="1"/>
    <col min="9473" max="9473" width="27.8984375" style="47" bestFit="1" customWidth="1"/>
    <col min="9474" max="9474" width="17" style="47" customWidth="1"/>
    <col min="9475" max="9475" width="0" style="47" hidden="1" customWidth="1"/>
    <col min="9476" max="9476" width="19" style="47" customWidth="1"/>
    <col min="9477" max="9488" width="15.59765625" style="47" customWidth="1"/>
    <col min="9489" max="9489" width="20.19921875" style="47" customWidth="1"/>
    <col min="9490" max="9724" width="8" style="47"/>
    <col min="9725" max="9725" width="0" style="47" hidden="1" customWidth="1"/>
    <col min="9726" max="9726" width="11.69921875" style="47" customWidth="1"/>
    <col min="9727" max="9727" width="13.8984375" style="47" customWidth="1"/>
    <col min="9728" max="9728" width="17.69921875" style="47" customWidth="1"/>
    <col min="9729" max="9729" width="27.8984375" style="47" bestFit="1" customWidth="1"/>
    <col min="9730" max="9730" width="17" style="47" customWidth="1"/>
    <col min="9731" max="9731" width="0" style="47" hidden="1" customWidth="1"/>
    <col min="9732" max="9732" width="19" style="47" customWidth="1"/>
    <col min="9733" max="9744" width="15.59765625" style="47" customWidth="1"/>
    <col min="9745" max="9745" width="20.19921875" style="47" customWidth="1"/>
    <col min="9746" max="9980" width="8" style="47"/>
    <col min="9981" max="9981" width="0" style="47" hidden="1" customWidth="1"/>
    <col min="9982" max="9982" width="11.69921875" style="47" customWidth="1"/>
    <col min="9983" max="9983" width="13.8984375" style="47" customWidth="1"/>
    <col min="9984" max="9984" width="17.69921875" style="47" customWidth="1"/>
    <col min="9985" max="9985" width="27.8984375" style="47" bestFit="1" customWidth="1"/>
    <col min="9986" max="9986" width="17" style="47" customWidth="1"/>
    <col min="9987" max="9987" width="0" style="47" hidden="1" customWidth="1"/>
    <col min="9988" max="9988" width="19" style="47" customWidth="1"/>
    <col min="9989" max="10000" width="15.59765625" style="47" customWidth="1"/>
    <col min="10001" max="10001" width="20.19921875" style="47" customWidth="1"/>
    <col min="10002" max="10236" width="8" style="47"/>
    <col min="10237" max="10237" width="0" style="47" hidden="1" customWidth="1"/>
    <col min="10238" max="10238" width="11.69921875" style="47" customWidth="1"/>
    <col min="10239" max="10239" width="13.8984375" style="47" customWidth="1"/>
    <col min="10240" max="10240" width="17.69921875" style="47" customWidth="1"/>
    <col min="10241" max="10241" width="27.8984375" style="47" bestFit="1" customWidth="1"/>
    <col min="10242" max="10242" width="17" style="47" customWidth="1"/>
    <col min="10243" max="10243" width="0" style="47" hidden="1" customWidth="1"/>
    <col min="10244" max="10244" width="19" style="47" customWidth="1"/>
    <col min="10245" max="10256" width="15.59765625" style="47" customWidth="1"/>
    <col min="10257" max="10257" width="20.19921875" style="47" customWidth="1"/>
    <col min="10258" max="10492" width="8" style="47"/>
    <col min="10493" max="10493" width="0" style="47" hidden="1" customWidth="1"/>
    <col min="10494" max="10494" width="11.69921875" style="47" customWidth="1"/>
    <col min="10495" max="10495" width="13.8984375" style="47" customWidth="1"/>
    <col min="10496" max="10496" width="17.69921875" style="47" customWidth="1"/>
    <col min="10497" max="10497" width="27.8984375" style="47" bestFit="1" customWidth="1"/>
    <col min="10498" max="10498" width="17" style="47" customWidth="1"/>
    <col min="10499" max="10499" width="0" style="47" hidden="1" customWidth="1"/>
    <col min="10500" max="10500" width="19" style="47" customWidth="1"/>
    <col min="10501" max="10512" width="15.59765625" style="47" customWidth="1"/>
    <col min="10513" max="10513" width="20.19921875" style="47" customWidth="1"/>
    <col min="10514" max="10748" width="8" style="47"/>
    <col min="10749" max="10749" width="0" style="47" hidden="1" customWidth="1"/>
    <col min="10750" max="10750" width="11.69921875" style="47" customWidth="1"/>
    <col min="10751" max="10751" width="13.8984375" style="47" customWidth="1"/>
    <col min="10752" max="10752" width="17.69921875" style="47" customWidth="1"/>
    <col min="10753" max="10753" width="27.8984375" style="47" bestFit="1" customWidth="1"/>
    <col min="10754" max="10754" width="17" style="47" customWidth="1"/>
    <col min="10755" max="10755" width="0" style="47" hidden="1" customWidth="1"/>
    <col min="10756" max="10756" width="19" style="47" customWidth="1"/>
    <col min="10757" max="10768" width="15.59765625" style="47" customWidth="1"/>
    <col min="10769" max="10769" width="20.19921875" style="47" customWidth="1"/>
    <col min="10770" max="11004" width="8" style="47"/>
    <col min="11005" max="11005" width="0" style="47" hidden="1" customWidth="1"/>
    <col min="11006" max="11006" width="11.69921875" style="47" customWidth="1"/>
    <col min="11007" max="11007" width="13.8984375" style="47" customWidth="1"/>
    <col min="11008" max="11008" width="17.69921875" style="47" customWidth="1"/>
    <col min="11009" max="11009" width="27.8984375" style="47" bestFit="1" customWidth="1"/>
    <col min="11010" max="11010" width="17" style="47" customWidth="1"/>
    <col min="11011" max="11011" width="0" style="47" hidden="1" customWidth="1"/>
    <col min="11012" max="11012" width="19" style="47" customWidth="1"/>
    <col min="11013" max="11024" width="15.59765625" style="47" customWidth="1"/>
    <col min="11025" max="11025" width="20.19921875" style="47" customWidth="1"/>
    <col min="11026" max="11260" width="8" style="47"/>
    <col min="11261" max="11261" width="0" style="47" hidden="1" customWidth="1"/>
    <col min="11262" max="11262" width="11.69921875" style="47" customWidth="1"/>
    <col min="11263" max="11263" width="13.8984375" style="47" customWidth="1"/>
    <col min="11264" max="11264" width="17.69921875" style="47" customWidth="1"/>
    <col min="11265" max="11265" width="27.8984375" style="47" bestFit="1" customWidth="1"/>
    <col min="11266" max="11266" width="17" style="47" customWidth="1"/>
    <col min="11267" max="11267" width="0" style="47" hidden="1" customWidth="1"/>
    <col min="11268" max="11268" width="19" style="47" customWidth="1"/>
    <col min="11269" max="11280" width="15.59765625" style="47" customWidth="1"/>
    <col min="11281" max="11281" width="20.19921875" style="47" customWidth="1"/>
    <col min="11282" max="11516" width="8" style="47"/>
    <col min="11517" max="11517" width="0" style="47" hidden="1" customWidth="1"/>
    <col min="11518" max="11518" width="11.69921875" style="47" customWidth="1"/>
    <col min="11519" max="11519" width="13.8984375" style="47" customWidth="1"/>
    <col min="11520" max="11520" width="17.69921875" style="47" customWidth="1"/>
    <col min="11521" max="11521" width="27.8984375" style="47" bestFit="1" customWidth="1"/>
    <col min="11522" max="11522" width="17" style="47" customWidth="1"/>
    <col min="11523" max="11523" width="0" style="47" hidden="1" customWidth="1"/>
    <col min="11524" max="11524" width="19" style="47" customWidth="1"/>
    <col min="11525" max="11536" width="15.59765625" style="47" customWidth="1"/>
    <col min="11537" max="11537" width="20.19921875" style="47" customWidth="1"/>
    <col min="11538" max="11772" width="8" style="47"/>
    <col min="11773" max="11773" width="0" style="47" hidden="1" customWidth="1"/>
    <col min="11774" max="11774" width="11.69921875" style="47" customWidth="1"/>
    <col min="11775" max="11775" width="13.8984375" style="47" customWidth="1"/>
    <col min="11776" max="11776" width="17.69921875" style="47" customWidth="1"/>
    <col min="11777" max="11777" width="27.8984375" style="47" bestFit="1" customWidth="1"/>
    <col min="11778" max="11778" width="17" style="47" customWidth="1"/>
    <col min="11779" max="11779" width="0" style="47" hidden="1" customWidth="1"/>
    <col min="11780" max="11780" width="19" style="47" customWidth="1"/>
    <col min="11781" max="11792" width="15.59765625" style="47" customWidth="1"/>
    <col min="11793" max="11793" width="20.19921875" style="47" customWidth="1"/>
    <col min="11794" max="12028" width="8" style="47"/>
    <col min="12029" max="12029" width="0" style="47" hidden="1" customWidth="1"/>
    <col min="12030" max="12030" width="11.69921875" style="47" customWidth="1"/>
    <col min="12031" max="12031" width="13.8984375" style="47" customWidth="1"/>
    <col min="12032" max="12032" width="17.69921875" style="47" customWidth="1"/>
    <col min="12033" max="12033" width="27.8984375" style="47" bestFit="1" customWidth="1"/>
    <col min="12034" max="12034" width="17" style="47" customWidth="1"/>
    <col min="12035" max="12035" width="0" style="47" hidden="1" customWidth="1"/>
    <col min="12036" max="12036" width="19" style="47" customWidth="1"/>
    <col min="12037" max="12048" width="15.59765625" style="47" customWidth="1"/>
    <col min="12049" max="12049" width="20.19921875" style="47" customWidth="1"/>
    <col min="12050" max="12284" width="8" style="47"/>
    <col min="12285" max="12285" width="0" style="47" hidden="1" customWidth="1"/>
    <col min="12286" max="12286" width="11.69921875" style="47" customWidth="1"/>
    <col min="12287" max="12287" width="13.8984375" style="47" customWidth="1"/>
    <col min="12288" max="12288" width="17.69921875" style="47" customWidth="1"/>
    <col min="12289" max="12289" width="27.8984375" style="47" bestFit="1" customWidth="1"/>
    <col min="12290" max="12290" width="17" style="47" customWidth="1"/>
    <col min="12291" max="12291" width="0" style="47" hidden="1" customWidth="1"/>
    <col min="12292" max="12292" width="19" style="47" customWidth="1"/>
    <col min="12293" max="12304" width="15.59765625" style="47" customWidth="1"/>
    <col min="12305" max="12305" width="20.19921875" style="47" customWidth="1"/>
    <col min="12306" max="12540" width="8" style="47"/>
    <col min="12541" max="12541" width="0" style="47" hidden="1" customWidth="1"/>
    <col min="12542" max="12542" width="11.69921875" style="47" customWidth="1"/>
    <col min="12543" max="12543" width="13.8984375" style="47" customWidth="1"/>
    <col min="12544" max="12544" width="17.69921875" style="47" customWidth="1"/>
    <col min="12545" max="12545" width="27.8984375" style="47" bestFit="1" customWidth="1"/>
    <col min="12546" max="12546" width="17" style="47" customWidth="1"/>
    <col min="12547" max="12547" width="0" style="47" hidden="1" customWidth="1"/>
    <col min="12548" max="12548" width="19" style="47" customWidth="1"/>
    <col min="12549" max="12560" width="15.59765625" style="47" customWidth="1"/>
    <col min="12561" max="12561" width="20.19921875" style="47" customWidth="1"/>
    <col min="12562" max="12796" width="8" style="47"/>
    <col min="12797" max="12797" width="0" style="47" hidden="1" customWidth="1"/>
    <col min="12798" max="12798" width="11.69921875" style="47" customWidth="1"/>
    <col min="12799" max="12799" width="13.8984375" style="47" customWidth="1"/>
    <col min="12800" max="12800" width="17.69921875" style="47" customWidth="1"/>
    <col min="12801" max="12801" width="27.8984375" style="47" bestFit="1" customWidth="1"/>
    <col min="12802" max="12802" width="17" style="47" customWidth="1"/>
    <col min="12803" max="12803" width="0" style="47" hidden="1" customWidth="1"/>
    <col min="12804" max="12804" width="19" style="47" customWidth="1"/>
    <col min="12805" max="12816" width="15.59765625" style="47" customWidth="1"/>
    <col min="12817" max="12817" width="20.19921875" style="47" customWidth="1"/>
    <col min="12818" max="13052" width="8" style="47"/>
    <col min="13053" max="13053" width="0" style="47" hidden="1" customWidth="1"/>
    <col min="13054" max="13054" width="11.69921875" style="47" customWidth="1"/>
    <col min="13055" max="13055" width="13.8984375" style="47" customWidth="1"/>
    <col min="13056" max="13056" width="17.69921875" style="47" customWidth="1"/>
    <col min="13057" max="13057" width="27.8984375" style="47" bestFit="1" customWidth="1"/>
    <col min="13058" max="13058" width="17" style="47" customWidth="1"/>
    <col min="13059" max="13059" width="0" style="47" hidden="1" customWidth="1"/>
    <col min="13060" max="13060" width="19" style="47" customWidth="1"/>
    <col min="13061" max="13072" width="15.59765625" style="47" customWidth="1"/>
    <col min="13073" max="13073" width="20.19921875" style="47" customWidth="1"/>
    <col min="13074" max="13308" width="8" style="47"/>
    <col min="13309" max="13309" width="0" style="47" hidden="1" customWidth="1"/>
    <col min="13310" max="13310" width="11.69921875" style="47" customWidth="1"/>
    <col min="13311" max="13311" width="13.8984375" style="47" customWidth="1"/>
    <col min="13312" max="13312" width="17.69921875" style="47" customWidth="1"/>
    <col min="13313" max="13313" width="27.8984375" style="47" bestFit="1" customWidth="1"/>
    <col min="13314" max="13314" width="17" style="47" customWidth="1"/>
    <col min="13315" max="13315" width="0" style="47" hidden="1" customWidth="1"/>
    <col min="13316" max="13316" width="19" style="47" customWidth="1"/>
    <col min="13317" max="13328" width="15.59765625" style="47" customWidth="1"/>
    <col min="13329" max="13329" width="20.19921875" style="47" customWidth="1"/>
    <col min="13330" max="13564" width="8" style="47"/>
    <col min="13565" max="13565" width="0" style="47" hidden="1" customWidth="1"/>
    <col min="13566" max="13566" width="11.69921875" style="47" customWidth="1"/>
    <col min="13567" max="13567" width="13.8984375" style="47" customWidth="1"/>
    <col min="13568" max="13568" width="17.69921875" style="47" customWidth="1"/>
    <col min="13569" max="13569" width="27.8984375" style="47" bestFit="1" customWidth="1"/>
    <col min="13570" max="13570" width="17" style="47" customWidth="1"/>
    <col min="13571" max="13571" width="0" style="47" hidden="1" customWidth="1"/>
    <col min="13572" max="13572" width="19" style="47" customWidth="1"/>
    <col min="13573" max="13584" width="15.59765625" style="47" customWidth="1"/>
    <col min="13585" max="13585" width="20.19921875" style="47" customWidth="1"/>
    <col min="13586" max="13820" width="8" style="47"/>
    <col min="13821" max="13821" width="0" style="47" hidden="1" customWidth="1"/>
    <col min="13822" max="13822" width="11.69921875" style="47" customWidth="1"/>
    <col min="13823" max="13823" width="13.8984375" style="47" customWidth="1"/>
    <col min="13824" max="13824" width="17.69921875" style="47" customWidth="1"/>
    <col min="13825" max="13825" width="27.8984375" style="47" bestFit="1" customWidth="1"/>
    <col min="13826" max="13826" width="17" style="47" customWidth="1"/>
    <col min="13827" max="13827" width="0" style="47" hidden="1" customWidth="1"/>
    <col min="13828" max="13828" width="19" style="47" customWidth="1"/>
    <col min="13829" max="13840" width="15.59765625" style="47" customWidth="1"/>
    <col min="13841" max="13841" width="20.19921875" style="47" customWidth="1"/>
    <col min="13842" max="14076" width="8" style="47"/>
    <col min="14077" max="14077" width="0" style="47" hidden="1" customWidth="1"/>
    <col min="14078" max="14078" width="11.69921875" style="47" customWidth="1"/>
    <col min="14079" max="14079" width="13.8984375" style="47" customWidth="1"/>
    <col min="14080" max="14080" width="17.69921875" style="47" customWidth="1"/>
    <col min="14081" max="14081" width="27.8984375" style="47" bestFit="1" customWidth="1"/>
    <col min="14082" max="14082" width="17" style="47" customWidth="1"/>
    <col min="14083" max="14083" width="0" style="47" hidden="1" customWidth="1"/>
    <col min="14084" max="14084" width="19" style="47" customWidth="1"/>
    <col min="14085" max="14096" width="15.59765625" style="47" customWidth="1"/>
    <col min="14097" max="14097" width="20.19921875" style="47" customWidth="1"/>
    <col min="14098" max="14332" width="8" style="47"/>
    <col min="14333" max="14333" width="0" style="47" hidden="1" customWidth="1"/>
    <col min="14334" max="14334" width="11.69921875" style="47" customWidth="1"/>
    <col min="14335" max="14335" width="13.8984375" style="47" customWidth="1"/>
    <col min="14336" max="14336" width="17.69921875" style="47" customWidth="1"/>
    <col min="14337" max="14337" width="27.8984375" style="47" bestFit="1" customWidth="1"/>
    <col min="14338" max="14338" width="17" style="47" customWidth="1"/>
    <col min="14339" max="14339" width="0" style="47" hidden="1" customWidth="1"/>
    <col min="14340" max="14340" width="19" style="47" customWidth="1"/>
    <col min="14341" max="14352" width="15.59765625" style="47" customWidth="1"/>
    <col min="14353" max="14353" width="20.19921875" style="47" customWidth="1"/>
    <col min="14354" max="14588" width="8" style="47"/>
    <col min="14589" max="14589" width="0" style="47" hidden="1" customWidth="1"/>
    <col min="14590" max="14590" width="11.69921875" style="47" customWidth="1"/>
    <col min="14591" max="14591" width="13.8984375" style="47" customWidth="1"/>
    <col min="14592" max="14592" width="17.69921875" style="47" customWidth="1"/>
    <col min="14593" max="14593" width="27.8984375" style="47" bestFit="1" customWidth="1"/>
    <col min="14594" max="14594" width="17" style="47" customWidth="1"/>
    <col min="14595" max="14595" width="0" style="47" hidden="1" customWidth="1"/>
    <col min="14596" max="14596" width="19" style="47" customWidth="1"/>
    <col min="14597" max="14608" width="15.59765625" style="47" customWidth="1"/>
    <col min="14609" max="14609" width="20.19921875" style="47" customWidth="1"/>
    <col min="14610" max="14844" width="8" style="47"/>
    <col min="14845" max="14845" width="0" style="47" hidden="1" customWidth="1"/>
    <col min="14846" max="14846" width="11.69921875" style="47" customWidth="1"/>
    <col min="14847" max="14847" width="13.8984375" style="47" customWidth="1"/>
    <col min="14848" max="14848" width="17.69921875" style="47" customWidth="1"/>
    <col min="14849" max="14849" width="27.8984375" style="47" bestFit="1" customWidth="1"/>
    <col min="14850" max="14850" width="17" style="47" customWidth="1"/>
    <col min="14851" max="14851" width="0" style="47" hidden="1" customWidth="1"/>
    <col min="14852" max="14852" width="19" style="47" customWidth="1"/>
    <col min="14853" max="14864" width="15.59765625" style="47" customWidth="1"/>
    <col min="14865" max="14865" width="20.19921875" style="47" customWidth="1"/>
    <col min="14866" max="15100" width="8" style="47"/>
    <col min="15101" max="15101" width="0" style="47" hidden="1" customWidth="1"/>
    <col min="15102" max="15102" width="11.69921875" style="47" customWidth="1"/>
    <col min="15103" max="15103" width="13.8984375" style="47" customWidth="1"/>
    <col min="15104" max="15104" width="17.69921875" style="47" customWidth="1"/>
    <col min="15105" max="15105" width="27.8984375" style="47" bestFit="1" customWidth="1"/>
    <col min="15106" max="15106" width="17" style="47" customWidth="1"/>
    <col min="15107" max="15107" width="0" style="47" hidden="1" customWidth="1"/>
    <col min="15108" max="15108" width="19" style="47" customWidth="1"/>
    <col min="15109" max="15120" width="15.59765625" style="47" customWidth="1"/>
    <col min="15121" max="15121" width="20.19921875" style="47" customWidth="1"/>
    <col min="15122" max="15356" width="8" style="47"/>
    <col min="15357" max="15357" width="0" style="47" hidden="1" customWidth="1"/>
    <col min="15358" max="15358" width="11.69921875" style="47" customWidth="1"/>
    <col min="15359" max="15359" width="13.8984375" style="47" customWidth="1"/>
    <col min="15360" max="15360" width="17.69921875" style="47" customWidth="1"/>
    <col min="15361" max="15361" width="27.8984375" style="47" bestFit="1" customWidth="1"/>
    <col min="15362" max="15362" width="17" style="47" customWidth="1"/>
    <col min="15363" max="15363" width="0" style="47" hidden="1" customWidth="1"/>
    <col min="15364" max="15364" width="19" style="47" customWidth="1"/>
    <col min="15365" max="15376" width="15.59765625" style="47" customWidth="1"/>
    <col min="15377" max="15377" width="20.19921875" style="47" customWidth="1"/>
    <col min="15378" max="15612" width="8" style="47"/>
    <col min="15613" max="15613" width="0" style="47" hidden="1" customWidth="1"/>
    <col min="15614" max="15614" width="11.69921875" style="47" customWidth="1"/>
    <col min="15615" max="15615" width="13.8984375" style="47" customWidth="1"/>
    <col min="15616" max="15616" width="17.69921875" style="47" customWidth="1"/>
    <col min="15617" max="15617" width="27.8984375" style="47" bestFit="1" customWidth="1"/>
    <col min="15618" max="15618" width="17" style="47" customWidth="1"/>
    <col min="15619" max="15619" width="0" style="47" hidden="1" customWidth="1"/>
    <col min="15620" max="15620" width="19" style="47" customWidth="1"/>
    <col min="15621" max="15632" width="15.59765625" style="47" customWidth="1"/>
    <col min="15633" max="15633" width="20.19921875" style="47" customWidth="1"/>
    <col min="15634" max="15868" width="8" style="47"/>
    <col min="15869" max="15869" width="0" style="47" hidden="1" customWidth="1"/>
    <col min="15870" max="15870" width="11.69921875" style="47" customWidth="1"/>
    <col min="15871" max="15871" width="13.8984375" style="47" customWidth="1"/>
    <col min="15872" max="15872" width="17.69921875" style="47" customWidth="1"/>
    <col min="15873" max="15873" width="27.8984375" style="47" bestFit="1" customWidth="1"/>
    <col min="15874" max="15874" width="17" style="47" customWidth="1"/>
    <col min="15875" max="15875" width="0" style="47" hidden="1" customWidth="1"/>
    <col min="15876" max="15876" width="19" style="47" customWidth="1"/>
    <col min="15877" max="15888" width="15.59765625" style="47" customWidth="1"/>
    <col min="15889" max="15889" width="20.19921875" style="47" customWidth="1"/>
    <col min="15890" max="16124" width="8" style="47"/>
    <col min="16125" max="16125" width="0" style="47" hidden="1" customWidth="1"/>
    <col min="16126" max="16126" width="11.69921875" style="47" customWidth="1"/>
    <col min="16127" max="16127" width="13.8984375" style="47" customWidth="1"/>
    <col min="16128" max="16128" width="17.69921875" style="47" customWidth="1"/>
    <col min="16129" max="16129" width="27.8984375" style="47" bestFit="1" customWidth="1"/>
    <col min="16130" max="16130" width="17" style="47" customWidth="1"/>
    <col min="16131" max="16131" width="0" style="47" hidden="1" customWidth="1"/>
    <col min="16132" max="16132" width="19" style="47" customWidth="1"/>
    <col min="16133" max="16144" width="15.59765625" style="47" customWidth="1"/>
    <col min="16145" max="16145" width="20.19921875" style="47" customWidth="1"/>
    <col min="16146" max="16384" width="8" style="47"/>
  </cols>
  <sheetData>
    <row r="1" spans="2:17">
      <c r="L1" s="133"/>
      <c r="N1" s="133"/>
      <c r="O1" s="133"/>
      <c r="P1" s="134"/>
    </row>
    <row r="2" spans="2:17">
      <c r="L2" s="133"/>
      <c r="N2" s="133"/>
      <c r="O2" s="133"/>
      <c r="P2" s="134"/>
    </row>
    <row r="3" spans="2:17" ht="15.6">
      <c r="B3" s="143" t="s">
        <v>62</v>
      </c>
      <c r="L3" s="133"/>
      <c r="N3" s="133"/>
      <c r="O3" s="133"/>
      <c r="P3" s="134"/>
    </row>
    <row r="4" spans="2:17" ht="17.399999999999999" thickBot="1">
      <c r="L4" s="135" t="s">
        <v>55</v>
      </c>
      <c r="N4" s="135" t="s">
        <v>55</v>
      </c>
      <c r="O4" s="135"/>
      <c r="P4" s="136" t="s">
        <v>56</v>
      </c>
    </row>
    <row r="5" spans="2:17" ht="28.8" customHeight="1">
      <c r="B5" s="190" t="s">
        <v>61</v>
      </c>
      <c r="C5" s="131" t="s">
        <v>54</v>
      </c>
      <c r="D5" s="192" t="s">
        <v>57</v>
      </c>
      <c r="E5" s="194" t="s">
        <v>53</v>
      </c>
      <c r="F5" s="192" t="s">
        <v>78</v>
      </c>
      <c r="G5" s="196" t="s">
        <v>52</v>
      </c>
      <c r="H5" s="130" t="s">
        <v>51</v>
      </c>
      <c r="I5" s="142"/>
      <c r="J5" s="213" t="s">
        <v>59</v>
      </c>
      <c r="K5" s="220" t="s">
        <v>60</v>
      </c>
      <c r="L5" s="221"/>
      <c r="M5" s="221"/>
      <c r="N5" s="221"/>
      <c r="O5" s="221"/>
      <c r="P5" s="222"/>
      <c r="Q5" s="129"/>
    </row>
    <row r="6" spans="2:17" ht="19.2" customHeight="1" thickBot="1">
      <c r="B6" s="191"/>
      <c r="C6" s="137"/>
      <c r="D6" s="193"/>
      <c r="E6" s="195"/>
      <c r="F6" s="193"/>
      <c r="G6" s="197"/>
      <c r="H6" s="138"/>
      <c r="I6" s="138"/>
      <c r="J6" s="214"/>
      <c r="K6" s="139" t="s">
        <v>82</v>
      </c>
      <c r="L6" s="139" t="s">
        <v>82</v>
      </c>
      <c r="M6" s="139" t="s">
        <v>81</v>
      </c>
      <c r="N6" s="139" t="s">
        <v>80</v>
      </c>
      <c r="O6" s="139">
        <v>45138</v>
      </c>
      <c r="P6" s="140">
        <v>45199</v>
      </c>
      <c r="Q6" s="129"/>
    </row>
    <row r="7" spans="2:17" ht="15.6">
      <c r="B7" s="215" t="s">
        <v>50</v>
      </c>
      <c r="C7" s="128">
        <v>42543</v>
      </c>
      <c r="D7" s="126"/>
      <c r="E7" s="141"/>
      <c r="F7" s="125"/>
      <c r="G7" s="127"/>
      <c r="H7" s="112">
        <v>42275</v>
      </c>
      <c r="I7" s="112"/>
      <c r="J7" s="203">
        <f>SUM(G7:G8)</f>
        <v>0</v>
      </c>
      <c r="K7" s="75"/>
      <c r="L7" s="119"/>
      <c r="M7" s="75"/>
      <c r="N7" s="119"/>
      <c r="O7" s="149"/>
      <c r="P7" s="73"/>
    </row>
    <row r="8" spans="2:17" ht="16.2" thickBot="1">
      <c r="B8" s="202"/>
      <c r="C8" s="96">
        <v>42576</v>
      </c>
      <c r="D8" s="114"/>
      <c r="E8" s="106"/>
      <c r="F8" s="105"/>
      <c r="G8" s="123"/>
      <c r="H8" s="92">
        <v>42275</v>
      </c>
      <c r="I8" s="92"/>
      <c r="J8" s="205"/>
      <c r="K8" s="122"/>
      <c r="L8" s="90"/>
      <c r="M8" s="122"/>
      <c r="N8" s="90"/>
      <c r="O8" s="150"/>
      <c r="P8" s="89"/>
    </row>
    <row r="9" spans="2:17" ht="15.6">
      <c r="B9" s="200" t="s">
        <v>70</v>
      </c>
      <c r="C9" s="51">
        <v>42782</v>
      </c>
      <c r="D9" s="124"/>
      <c r="E9" s="108"/>
      <c r="F9" s="107"/>
      <c r="G9" s="116"/>
      <c r="H9" s="100"/>
      <c r="I9" s="100"/>
      <c r="J9" s="203">
        <f>SUM(G9:G10)</f>
        <v>0</v>
      </c>
      <c r="K9" s="99"/>
      <c r="L9" s="102"/>
      <c r="M9" s="99"/>
      <c r="N9" s="102"/>
      <c r="O9" s="151"/>
      <c r="P9" s="115"/>
    </row>
    <row r="10" spans="2:17" ht="16.2" thickBot="1">
      <c r="B10" s="202"/>
      <c r="C10" s="96">
        <v>42789</v>
      </c>
      <c r="D10" s="114"/>
      <c r="E10" s="106"/>
      <c r="F10" s="105"/>
      <c r="G10" s="123"/>
      <c r="H10" s="69"/>
      <c r="I10" s="69"/>
      <c r="J10" s="205"/>
      <c r="K10" s="122"/>
      <c r="L10" s="121"/>
      <c r="M10" s="122"/>
      <c r="N10" s="121"/>
      <c r="O10" s="152"/>
      <c r="P10" s="89"/>
    </row>
    <row r="11" spans="2:17">
      <c r="B11" s="200" t="s">
        <v>71</v>
      </c>
      <c r="C11" s="51">
        <v>42786</v>
      </c>
      <c r="D11" s="104"/>
      <c r="E11" s="108"/>
      <c r="F11" s="147"/>
      <c r="G11" s="116"/>
      <c r="H11" s="112"/>
      <c r="I11" s="112"/>
      <c r="J11" s="203">
        <f>SUM(G11:G12)</f>
        <v>0</v>
      </c>
      <c r="K11" s="120"/>
      <c r="L11" s="119"/>
      <c r="M11" s="120"/>
      <c r="N11" s="119"/>
      <c r="O11" s="149"/>
      <c r="P11" s="73"/>
    </row>
    <row r="12" spans="2:17" ht="15.6" thickBot="1">
      <c r="B12" s="202"/>
      <c r="C12" s="51">
        <v>42823</v>
      </c>
      <c r="D12" s="55"/>
      <c r="E12" s="106"/>
      <c r="F12" s="148"/>
      <c r="G12" s="93"/>
      <c r="H12" s="112"/>
      <c r="I12" s="112"/>
      <c r="J12" s="205"/>
      <c r="K12" s="120"/>
      <c r="L12" s="119"/>
      <c r="M12" s="120"/>
      <c r="N12" s="119"/>
      <c r="O12" s="149"/>
      <c r="P12" s="73"/>
    </row>
    <row r="13" spans="2:17" ht="15.6">
      <c r="B13" s="200" t="s">
        <v>72</v>
      </c>
      <c r="C13" s="118">
        <v>42823</v>
      </c>
      <c r="D13" s="117"/>
      <c r="E13" s="108"/>
      <c r="F13" s="107"/>
      <c r="G13" s="85"/>
      <c r="H13" s="100"/>
      <c r="I13" s="100"/>
      <c r="J13" s="203">
        <f>SUM(G13:G14)</f>
        <v>0</v>
      </c>
      <c r="K13" s="99"/>
      <c r="L13" s="102"/>
      <c r="M13" s="99"/>
      <c r="N13" s="102"/>
      <c r="O13" s="151"/>
      <c r="P13" s="115"/>
    </row>
    <row r="14" spans="2:17" ht="16.2" thickBot="1">
      <c r="B14" s="202"/>
      <c r="C14" s="51">
        <v>42844</v>
      </c>
      <c r="D14" s="114"/>
      <c r="E14" s="106"/>
      <c r="F14" s="105"/>
      <c r="G14" s="113"/>
      <c r="H14" s="112"/>
      <c r="I14" s="112"/>
      <c r="J14" s="205"/>
      <c r="K14" s="111"/>
      <c r="L14" s="110"/>
      <c r="M14" s="111"/>
      <c r="N14" s="110"/>
      <c r="O14" s="153"/>
      <c r="P14" s="109"/>
    </row>
    <row r="15" spans="2:17">
      <c r="B15" s="200" t="s">
        <v>73</v>
      </c>
      <c r="C15" s="101">
        <v>42851</v>
      </c>
      <c r="D15" s="104"/>
      <c r="E15" s="108"/>
      <c r="F15" s="147"/>
      <c r="G15" s="116"/>
      <c r="H15" s="100"/>
      <c r="I15" s="100"/>
      <c r="J15" s="203">
        <f>SUM(G15:G16)</f>
        <v>0</v>
      </c>
      <c r="K15" s="99"/>
      <c r="L15" s="102"/>
      <c r="M15" s="99"/>
      <c r="N15" s="102"/>
      <c r="O15" s="151"/>
      <c r="P15" s="97"/>
    </row>
    <row r="16" spans="2:17" ht="15.6" thickBot="1">
      <c r="B16" s="202"/>
      <c r="C16" s="96">
        <v>42870</v>
      </c>
      <c r="D16" s="55"/>
      <c r="E16" s="106"/>
      <c r="F16" s="148"/>
      <c r="G16" s="93"/>
      <c r="H16" s="92"/>
      <c r="I16" s="92"/>
      <c r="J16" s="205"/>
      <c r="K16" s="91"/>
      <c r="L16" s="90"/>
      <c r="M16" s="91"/>
      <c r="N16" s="90"/>
      <c r="O16" s="150"/>
      <c r="P16" s="89"/>
    </row>
    <row r="17" spans="2:18" ht="15.6">
      <c r="B17" s="200" t="s">
        <v>69</v>
      </c>
      <c r="C17" s="101">
        <v>42851</v>
      </c>
      <c r="D17" s="104"/>
      <c r="E17" s="108"/>
      <c r="F17" s="107"/>
      <c r="G17" s="85"/>
      <c r="H17" s="100"/>
      <c r="I17" s="100"/>
      <c r="J17" s="203">
        <f>SUM(G17:G18)</f>
        <v>0</v>
      </c>
      <c r="K17" s="99"/>
      <c r="L17" s="102"/>
      <c r="M17" s="99"/>
      <c r="N17" s="102"/>
      <c r="O17" s="151"/>
      <c r="P17" s="97"/>
      <c r="R17" s="132"/>
    </row>
    <row r="18" spans="2:18" ht="16.2" thickBot="1">
      <c r="B18" s="202"/>
      <c r="C18" s="96">
        <v>42870</v>
      </c>
      <c r="D18" s="55"/>
      <c r="E18" s="106"/>
      <c r="F18" s="105"/>
      <c r="G18" s="93"/>
      <c r="H18" s="92"/>
      <c r="I18" s="92"/>
      <c r="J18" s="205"/>
      <c r="K18" s="91"/>
      <c r="L18" s="90"/>
      <c r="M18" s="91"/>
      <c r="N18" s="90"/>
      <c r="O18" s="150"/>
      <c r="P18" s="89"/>
    </row>
    <row r="19" spans="2:18" ht="15.6">
      <c r="B19" s="200" t="s">
        <v>66</v>
      </c>
      <c r="C19" s="101">
        <v>42851</v>
      </c>
      <c r="D19" s="104"/>
      <c r="E19" s="108"/>
      <c r="F19" s="107"/>
      <c r="G19" s="85"/>
      <c r="H19" s="100"/>
      <c r="I19" s="100"/>
      <c r="J19" s="203">
        <f>SUM(G19:G20)</f>
        <v>0</v>
      </c>
      <c r="K19" s="99"/>
      <c r="L19" s="102"/>
      <c r="M19" s="99"/>
      <c r="N19" s="102"/>
      <c r="O19" s="151"/>
      <c r="P19" s="97"/>
    </row>
    <row r="20" spans="2:18" ht="16.2" thickBot="1">
      <c r="B20" s="202"/>
      <c r="C20" s="96">
        <v>42870</v>
      </c>
      <c r="D20" s="55"/>
      <c r="E20" s="106"/>
      <c r="F20" s="105"/>
      <c r="G20" s="93"/>
      <c r="H20" s="92"/>
      <c r="I20" s="92"/>
      <c r="J20" s="205"/>
      <c r="K20" s="91"/>
      <c r="L20" s="90"/>
      <c r="M20" s="91"/>
      <c r="N20" s="90"/>
      <c r="O20" s="150"/>
      <c r="P20" s="89"/>
    </row>
    <row r="21" spans="2:18">
      <c r="B21" s="200" t="s">
        <v>65</v>
      </c>
      <c r="C21" s="101">
        <v>42851</v>
      </c>
      <c r="D21" s="104"/>
      <c r="E21" s="108"/>
      <c r="F21" s="147"/>
      <c r="G21" s="116"/>
      <c r="H21" s="100"/>
      <c r="I21" s="100"/>
      <c r="J21" s="203">
        <f>SUM(G21:G22)</f>
        <v>0</v>
      </c>
      <c r="K21" s="99"/>
      <c r="L21" s="98"/>
      <c r="M21" s="99"/>
      <c r="N21" s="98"/>
      <c r="O21" s="154"/>
      <c r="P21" s="97"/>
    </row>
    <row r="22" spans="2:18" ht="15.6" thickBot="1">
      <c r="B22" s="202"/>
      <c r="C22" s="96">
        <v>42870</v>
      </c>
      <c r="D22" s="55"/>
      <c r="E22" s="106"/>
      <c r="F22" s="148"/>
      <c r="G22" s="93"/>
      <c r="H22" s="92"/>
      <c r="I22" s="92"/>
      <c r="J22" s="205"/>
      <c r="K22" s="91"/>
      <c r="L22" s="90"/>
      <c r="M22" s="91"/>
      <c r="N22" s="90"/>
      <c r="O22" s="150"/>
      <c r="P22" s="89"/>
    </row>
    <row r="23" spans="2:18" ht="15.6">
      <c r="B23" s="200" t="s">
        <v>64</v>
      </c>
      <c r="C23" s="101">
        <v>42851</v>
      </c>
      <c r="D23" s="104"/>
      <c r="E23" s="103"/>
      <c r="F23" s="86"/>
      <c r="G23" s="85"/>
      <c r="H23" s="100"/>
      <c r="I23" s="100"/>
      <c r="J23" s="203">
        <f>SUM(G23:G24)</f>
        <v>0</v>
      </c>
      <c r="K23" s="99"/>
      <c r="L23" s="102"/>
      <c r="M23" s="99"/>
      <c r="N23" s="102"/>
      <c r="O23" s="151"/>
      <c r="P23" s="97"/>
    </row>
    <row r="24" spans="2:18" ht="16.2" thickBot="1">
      <c r="B24" s="202"/>
      <c r="C24" s="96">
        <v>42870</v>
      </c>
      <c r="D24" s="55"/>
      <c r="E24" s="95"/>
      <c r="F24" s="94"/>
      <c r="G24" s="93"/>
      <c r="H24" s="92"/>
      <c r="I24" s="92"/>
      <c r="J24" s="205"/>
      <c r="K24" s="91"/>
      <c r="L24" s="90"/>
      <c r="M24" s="91"/>
      <c r="N24" s="90"/>
      <c r="O24" s="150"/>
      <c r="P24" s="89"/>
    </row>
    <row r="25" spans="2:18" ht="15.6">
      <c r="B25" s="200" t="s">
        <v>68</v>
      </c>
      <c r="C25" s="101">
        <v>42851</v>
      </c>
      <c r="D25" s="88" t="s">
        <v>76</v>
      </c>
      <c r="E25" s="87" t="s">
        <v>77</v>
      </c>
      <c r="F25" s="86"/>
      <c r="G25" s="85">
        <v>125568.88</v>
      </c>
      <c r="H25" s="100"/>
      <c r="I25" s="100"/>
      <c r="J25" s="203">
        <f>SUM(G25:G26)</f>
        <v>125568.88</v>
      </c>
      <c r="K25" s="99"/>
      <c r="L25" s="98"/>
      <c r="M25" s="99"/>
      <c r="N25" s="98"/>
      <c r="O25" s="154"/>
      <c r="P25" s="97">
        <v>125568.88</v>
      </c>
    </row>
    <row r="26" spans="2:18" ht="16.2" thickBot="1">
      <c r="B26" s="202"/>
      <c r="C26" s="96">
        <v>42870</v>
      </c>
      <c r="D26" s="55"/>
      <c r="E26" s="95"/>
      <c r="F26" s="94"/>
      <c r="G26" s="93"/>
      <c r="H26" s="92"/>
      <c r="I26" s="92"/>
      <c r="J26" s="205"/>
      <c r="K26" s="91"/>
      <c r="L26" s="90"/>
      <c r="M26" s="91"/>
      <c r="N26" s="90"/>
      <c r="O26" s="150"/>
      <c r="P26" s="89"/>
    </row>
    <row r="27" spans="2:18">
      <c r="B27" s="200" t="s">
        <v>67</v>
      </c>
      <c r="C27" s="101">
        <v>42851</v>
      </c>
      <c r="D27" s="227" t="s">
        <v>43</v>
      </c>
      <c r="E27" s="227"/>
      <c r="F27" s="228"/>
      <c r="G27" s="85"/>
      <c r="H27" s="100"/>
      <c r="I27" s="100"/>
      <c r="J27" s="203">
        <f>SUM(G27:G28)</f>
        <v>0</v>
      </c>
      <c r="K27" s="99"/>
      <c r="L27" s="98"/>
      <c r="M27" s="99"/>
      <c r="N27" s="98"/>
      <c r="O27" s="154"/>
      <c r="P27" s="97"/>
    </row>
    <row r="28" spans="2:18" ht="15.6" thickBot="1">
      <c r="B28" s="202"/>
      <c r="C28" s="96">
        <v>42870</v>
      </c>
      <c r="D28" s="229"/>
      <c r="E28" s="229"/>
      <c r="F28" s="230"/>
      <c r="G28" s="93"/>
      <c r="H28" s="92"/>
      <c r="I28" s="92"/>
      <c r="J28" s="205"/>
      <c r="K28" s="91"/>
      <c r="L28" s="90"/>
      <c r="M28" s="91"/>
      <c r="N28" s="90"/>
      <c r="O28" s="150"/>
      <c r="P28" s="89"/>
    </row>
    <row r="29" spans="2:18" ht="15.6">
      <c r="B29" s="206" t="s">
        <v>63</v>
      </c>
      <c r="C29" s="51">
        <v>42873</v>
      </c>
      <c r="D29" s="88" t="s">
        <v>75</v>
      </c>
      <c r="E29" s="87" t="s">
        <v>74</v>
      </c>
      <c r="F29" s="86"/>
      <c r="G29" s="85">
        <v>5864.88</v>
      </c>
      <c r="H29" s="84"/>
      <c r="I29" s="84"/>
      <c r="J29" s="203">
        <f>SUM(G29:G30)</f>
        <v>5864.88</v>
      </c>
      <c r="K29" s="83"/>
      <c r="L29" s="82"/>
      <c r="M29" s="83"/>
      <c r="N29" s="82"/>
      <c r="O29" s="155"/>
      <c r="P29" s="81">
        <v>5864.88</v>
      </c>
    </row>
    <row r="30" spans="2:18" ht="16.2" thickBot="1">
      <c r="B30" s="208"/>
      <c r="C30" s="51">
        <v>42898</v>
      </c>
      <c r="D30" s="80"/>
      <c r="E30" s="79"/>
      <c r="F30" s="78"/>
      <c r="G30" s="77"/>
      <c r="H30" s="76"/>
      <c r="I30" s="76"/>
      <c r="J30" s="210"/>
      <c r="K30" s="75"/>
      <c r="L30" s="74"/>
      <c r="M30" s="75"/>
      <c r="N30" s="74"/>
      <c r="O30" s="156"/>
      <c r="P30" s="73"/>
    </row>
    <row r="31" spans="2:18" ht="37.5" customHeight="1" thickTop="1" thickBot="1">
      <c r="B31" s="198" t="s">
        <v>49</v>
      </c>
      <c r="C31" s="199"/>
      <c r="D31" s="199"/>
      <c r="E31" s="199"/>
      <c r="F31" s="72"/>
      <c r="G31" s="71">
        <f>SUM(G7:G30)</f>
        <v>131433.76</v>
      </c>
      <c r="H31" s="70"/>
      <c r="I31" s="69"/>
      <c r="J31" s="68" t="s">
        <v>48</v>
      </c>
      <c r="K31" s="67">
        <f>SUM(K7:K30)</f>
        <v>0</v>
      </c>
      <c r="L31" s="67">
        <f>SUM(L7:L30)</f>
        <v>0</v>
      </c>
      <c r="M31" s="67">
        <f>SUM(M7:M30)</f>
        <v>0</v>
      </c>
      <c r="N31" s="67">
        <f>SUM(N7:N30)</f>
        <v>0</v>
      </c>
      <c r="O31" s="157" t="s">
        <v>79</v>
      </c>
      <c r="P31" s="66" t="s">
        <v>43</v>
      </c>
    </row>
    <row r="32" spans="2:18" ht="47.25" customHeight="1">
      <c r="B32" s="57"/>
      <c r="C32" s="57"/>
      <c r="D32" s="57"/>
      <c r="E32" s="57"/>
      <c r="F32" s="57"/>
      <c r="G32" s="57"/>
      <c r="H32" s="60"/>
      <c r="I32" s="60"/>
      <c r="J32" s="65" t="s">
        <v>58</v>
      </c>
      <c r="K32" s="64">
        <f>K35-K31</f>
        <v>482764.76</v>
      </c>
      <c r="L32" s="64">
        <f>L35-L31</f>
        <v>237044.6</v>
      </c>
      <c r="M32" s="64">
        <f>M35-M31</f>
        <v>482764.76</v>
      </c>
      <c r="N32" s="64">
        <f>N35-N31</f>
        <v>237044.6</v>
      </c>
      <c r="O32" s="145" t="s">
        <v>79</v>
      </c>
      <c r="P32" s="159" t="s">
        <v>41</v>
      </c>
      <c r="Q32" s="61"/>
    </row>
    <row r="33" spans="2:17" ht="5.25" hidden="1" customHeight="1">
      <c r="B33" s="57"/>
      <c r="C33" s="57"/>
      <c r="D33" s="57"/>
      <c r="E33" s="57"/>
      <c r="F33" s="57"/>
      <c r="G33" s="57"/>
      <c r="H33" s="60"/>
      <c r="I33" s="60"/>
      <c r="J33" s="63" t="s">
        <v>47</v>
      </c>
      <c r="K33" s="62">
        <v>0</v>
      </c>
      <c r="L33" s="62">
        <v>0</v>
      </c>
      <c r="M33" s="62">
        <v>0</v>
      </c>
      <c r="N33" s="62">
        <v>0</v>
      </c>
      <c r="O33" s="146"/>
      <c r="P33" s="158">
        <v>489948.94999999978</v>
      </c>
      <c r="Q33" s="61">
        <f>SUM(K33:P33)</f>
        <v>489948.94999999978</v>
      </c>
    </row>
    <row r="34" spans="2:17" ht="33" customHeight="1">
      <c r="B34" s="57"/>
      <c r="C34" s="57"/>
      <c r="D34" s="57"/>
      <c r="E34" s="57"/>
      <c r="F34" s="57"/>
      <c r="G34" s="57"/>
      <c r="H34" s="60"/>
      <c r="I34" s="60"/>
      <c r="J34" s="223" t="s">
        <v>46</v>
      </c>
      <c r="K34" s="59" t="s">
        <v>45</v>
      </c>
      <c r="L34" s="59" t="s">
        <v>44</v>
      </c>
      <c r="M34" s="59" t="s">
        <v>45</v>
      </c>
      <c r="N34" s="59" t="s">
        <v>44</v>
      </c>
      <c r="O34" s="163" t="s">
        <v>79</v>
      </c>
      <c r="P34" s="161" t="s">
        <v>43</v>
      </c>
    </row>
    <row r="35" spans="2:17" ht="42.75" customHeight="1" thickBot="1">
      <c r="B35" s="57"/>
      <c r="C35" s="57"/>
      <c r="D35" s="57"/>
      <c r="E35" s="57"/>
      <c r="F35" s="57"/>
      <c r="G35" s="57"/>
      <c r="J35" s="224"/>
      <c r="K35" s="58">
        <v>482764.76</v>
      </c>
      <c r="L35" s="58">
        <v>237044.6</v>
      </c>
      <c r="M35" s="58">
        <v>482764.76</v>
      </c>
      <c r="N35" s="58">
        <v>237044.6</v>
      </c>
      <c r="O35" s="162" t="s">
        <v>79</v>
      </c>
      <c r="P35" s="160" t="s">
        <v>41</v>
      </c>
    </row>
    <row r="36" spans="2:17" ht="38.25" hidden="1" customHeight="1" thickBot="1">
      <c r="B36" s="57"/>
      <c r="C36" s="56"/>
      <c r="D36" s="56"/>
      <c r="E36" s="56"/>
      <c r="F36" s="56"/>
      <c r="G36" s="56"/>
      <c r="H36" s="55"/>
      <c r="I36" s="55"/>
      <c r="J36" s="54" t="s">
        <v>42</v>
      </c>
      <c r="K36" s="225"/>
      <c r="L36" s="226"/>
      <c r="M36" s="225"/>
      <c r="N36" s="226"/>
      <c r="O36" s="144"/>
      <c r="P36" s="53"/>
    </row>
    <row r="37" spans="2:17" ht="38.25" customHeight="1"/>
    <row r="38" spans="2:17" ht="38.25" customHeight="1">
      <c r="P38" s="52"/>
      <c r="Q38" s="52"/>
    </row>
    <row r="47" spans="2:17" s="49" customFormat="1">
      <c r="C47" s="51"/>
      <c r="D47" s="51"/>
      <c r="E47" s="51"/>
      <c r="F47" s="51"/>
      <c r="G47" s="50"/>
      <c r="J47" s="50"/>
      <c r="P47" s="48"/>
      <c r="Q47" s="47"/>
    </row>
    <row r="48" spans="2:17" s="49" customFormat="1">
      <c r="C48" s="51"/>
      <c r="D48" s="51"/>
      <c r="E48" s="51"/>
      <c r="F48" s="51"/>
      <c r="G48" s="50"/>
      <c r="J48" s="50"/>
      <c r="P48" s="48"/>
      <c r="Q48" s="47"/>
    </row>
    <row r="49" spans="3:17" s="49" customFormat="1">
      <c r="C49" s="51"/>
      <c r="D49" s="51"/>
      <c r="E49" s="51"/>
      <c r="F49" s="51"/>
      <c r="G49" s="50"/>
      <c r="J49" s="50"/>
      <c r="P49" s="48"/>
      <c r="Q49" s="47"/>
    </row>
    <row r="50" spans="3:17" s="49" customFormat="1">
      <c r="C50" s="51"/>
      <c r="D50" s="51"/>
      <c r="E50" s="51"/>
      <c r="F50" s="51"/>
      <c r="G50" s="50"/>
      <c r="J50" s="50"/>
      <c r="P50" s="48"/>
      <c r="Q50" s="47"/>
    </row>
    <row r="51" spans="3:17" s="49" customFormat="1">
      <c r="C51" s="51"/>
      <c r="D51" s="51"/>
      <c r="E51" s="51"/>
      <c r="F51" s="51"/>
      <c r="G51" s="50"/>
      <c r="J51" s="50"/>
      <c r="P51" s="48"/>
      <c r="Q51" s="47"/>
    </row>
    <row r="52" spans="3:17" s="49" customFormat="1">
      <c r="C52" s="51"/>
      <c r="D52" s="51"/>
      <c r="E52" s="51"/>
      <c r="F52" s="51"/>
      <c r="G52" s="50"/>
      <c r="J52" s="50"/>
      <c r="P52" s="48"/>
      <c r="Q52" s="47"/>
    </row>
    <row r="53" spans="3:17" s="49" customFormat="1">
      <c r="C53" s="51"/>
      <c r="D53" s="51"/>
      <c r="E53" s="51"/>
      <c r="F53" s="51"/>
      <c r="G53" s="50"/>
      <c r="J53" s="50"/>
      <c r="P53" s="48"/>
      <c r="Q53" s="47"/>
    </row>
    <row r="54" spans="3:17" s="49" customFormat="1">
      <c r="C54" s="51"/>
      <c r="D54" s="51"/>
      <c r="E54" s="51"/>
      <c r="F54" s="51"/>
      <c r="G54" s="50"/>
      <c r="J54" s="50"/>
      <c r="P54" s="48"/>
      <c r="Q54" s="47"/>
    </row>
    <row r="55" spans="3:17" s="49" customFormat="1">
      <c r="C55" s="51"/>
      <c r="D55" s="51"/>
      <c r="E55" s="51"/>
      <c r="F55" s="51"/>
      <c r="G55" s="50"/>
      <c r="J55" s="50"/>
      <c r="P55" s="48"/>
      <c r="Q55" s="47"/>
    </row>
    <row r="56" spans="3:17" s="49" customFormat="1">
      <c r="C56" s="51"/>
      <c r="D56" s="51"/>
      <c r="E56" s="51"/>
      <c r="F56" s="51"/>
      <c r="G56" s="50"/>
      <c r="J56" s="50"/>
      <c r="P56" s="48"/>
      <c r="Q56" s="47"/>
    </row>
    <row r="57" spans="3:17" s="49" customFormat="1">
      <c r="C57" s="51"/>
      <c r="D57" s="51"/>
      <c r="E57" s="51"/>
      <c r="F57" s="51"/>
      <c r="G57" s="50"/>
      <c r="J57" s="50"/>
      <c r="P57" s="48"/>
      <c r="Q57" s="47"/>
    </row>
    <row r="58" spans="3:17" s="49" customFormat="1">
      <c r="C58" s="51"/>
      <c r="D58" s="51"/>
      <c r="E58" s="51"/>
      <c r="F58" s="51"/>
      <c r="G58" s="50"/>
      <c r="J58" s="50"/>
      <c r="P58" s="48"/>
      <c r="Q58" s="47"/>
    </row>
    <row r="59" spans="3:17" s="49" customFormat="1">
      <c r="C59" s="51"/>
      <c r="D59" s="51"/>
      <c r="E59" s="51"/>
      <c r="F59" s="51"/>
      <c r="G59" s="50"/>
      <c r="J59" s="50"/>
      <c r="P59" s="48"/>
      <c r="Q59" s="47"/>
    </row>
    <row r="60" spans="3:17" s="49" customFormat="1">
      <c r="C60" s="51"/>
      <c r="D60" s="51"/>
      <c r="E60" s="51"/>
      <c r="F60" s="51"/>
      <c r="G60" s="50"/>
      <c r="J60" s="50"/>
      <c r="P60" s="48"/>
      <c r="Q60" s="47"/>
    </row>
    <row r="61" spans="3:17" s="49" customFormat="1">
      <c r="C61" s="51"/>
      <c r="D61" s="51"/>
      <c r="E61" s="51"/>
      <c r="F61" s="51"/>
      <c r="G61" s="50"/>
      <c r="J61" s="50"/>
      <c r="P61" s="48"/>
      <c r="Q61" s="47"/>
    </row>
    <row r="62" spans="3:17" s="49" customFormat="1">
      <c r="C62" s="51"/>
      <c r="D62" s="51"/>
      <c r="E62" s="51"/>
      <c r="F62" s="51"/>
      <c r="G62" s="50"/>
      <c r="J62" s="50"/>
      <c r="P62" s="48"/>
      <c r="Q62" s="47"/>
    </row>
    <row r="63" spans="3:17" s="49" customFormat="1">
      <c r="C63" s="51"/>
      <c r="D63" s="51"/>
      <c r="E63" s="51"/>
      <c r="F63" s="51"/>
      <c r="G63" s="50"/>
      <c r="J63" s="50"/>
      <c r="P63" s="48"/>
      <c r="Q63" s="47"/>
    </row>
    <row r="64" spans="3:17" s="49" customFormat="1">
      <c r="C64" s="51"/>
      <c r="D64" s="51"/>
      <c r="E64" s="51"/>
      <c r="F64" s="51"/>
      <c r="G64" s="50"/>
      <c r="J64" s="50"/>
      <c r="P64" s="48"/>
      <c r="Q64" s="47"/>
    </row>
  </sheetData>
  <mergeCells count="36">
    <mergeCell ref="B31:E31"/>
    <mergeCell ref="J34:J35"/>
    <mergeCell ref="K36:L36"/>
    <mergeCell ref="M36:N36"/>
    <mergeCell ref="B25:B26"/>
    <mergeCell ref="J25:J26"/>
    <mergeCell ref="B27:B28"/>
    <mergeCell ref="D27:F28"/>
    <mergeCell ref="J27:J28"/>
    <mergeCell ref="B29:B30"/>
    <mergeCell ref="J29:J30"/>
    <mergeCell ref="B19:B20"/>
    <mergeCell ref="J19:J20"/>
    <mergeCell ref="B21:B22"/>
    <mergeCell ref="J21:J22"/>
    <mergeCell ref="B23:B24"/>
    <mergeCell ref="J23:J24"/>
    <mergeCell ref="B13:B14"/>
    <mergeCell ref="J13:J14"/>
    <mergeCell ref="B15:B16"/>
    <mergeCell ref="J15:J16"/>
    <mergeCell ref="B17:B18"/>
    <mergeCell ref="J17:J18"/>
    <mergeCell ref="K5:P5"/>
    <mergeCell ref="B7:B8"/>
    <mergeCell ref="J7:J8"/>
    <mergeCell ref="B9:B10"/>
    <mergeCell ref="J9:J10"/>
    <mergeCell ref="B11:B12"/>
    <mergeCell ref="J11:J12"/>
    <mergeCell ref="B5:B6"/>
    <mergeCell ref="D5:D6"/>
    <mergeCell ref="E5:E6"/>
    <mergeCell ref="F5:F6"/>
    <mergeCell ref="G5:G6"/>
    <mergeCell ref="J5:J6"/>
  </mergeCells>
  <phoneticPr fontId="1"/>
  <pageMargins left="0.70866141732283472" right="0.70866141732283472" top="0.74803149606299213" bottom="0.74803149606299213" header="0.31496062992125984" footer="0.31496062992125984"/>
  <pageSetup paperSize="8" scale="80" orientation="landscape" r:id="rId1"/>
  <headerFooter>
    <oddHeader>&amp;C&amp;"ＭＳ Ｐゴシック,太字"&amp;36Trade tabulation and table of payment details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パターン１</vt:lpstr>
      <vt:lpstr>鏡</vt:lpstr>
      <vt:lpstr>支払いの補足</vt:lpstr>
      <vt:lpstr>貿易実績</vt:lpstr>
      <vt:lpstr>貿易実績 (1年間)</vt:lpstr>
      <vt:lpstr>貿易実績 (2)</vt:lpstr>
      <vt:lpstr>パターン１!Print_Area</vt:lpstr>
      <vt:lpstr>鏡!Print_Area</vt:lpstr>
      <vt:lpstr>支払いの補足!Print_Area</vt:lpstr>
      <vt:lpstr>貿易実績!Print_Area</vt:lpstr>
      <vt:lpstr>'貿易実績 (1年間)'!Print_Area</vt:lpstr>
      <vt:lpstr>'貿易実績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GF018</dc:creator>
  <cp:lastModifiedBy>GF018</cp:lastModifiedBy>
  <cp:lastPrinted>2023-02-10T06:54:05Z</cp:lastPrinted>
  <dcterms:created xsi:type="dcterms:W3CDTF">2017-05-23T05:46:21Z</dcterms:created>
  <dcterms:modified xsi:type="dcterms:W3CDTF">2023-09-06T05:42:22Z</dcterms:modified>
</cp:coreProperties>
</file>